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 activeTab="1"/>
  </bookViews>
  <sheets>
    <sheet name="4" sheetId="10" r:id="rId1"/>
    <sheet name="5" sheetId="12" r:id="rId2"/>
  </sheets>
  <definedNames>
    <definedName name="_xlnm.Print_Area" localSheetId="0">'4'!$A$1:$F$121</definedName>
  </definedNames>
  <calcPr calcId="125725" refMode="R1C1"/>
</workbook>
</file>

<file path=xl/calcChain.xml><?xml version="1.0" encoding="utf-8"?>
<calcChain xmlns="http://schemas.openxmlformats.org/spreadsheetml/2006/main">
  <c r="G85" i="12"/>
  <c r="F85"/>
  <c r="F78"/>
  <c r="G71"/>
  <c r="G70" s="1"/>
  <c r="G50"/>
  <c r="F50"/>
  <c r="G57"/>
  <c r="F57"/>
  <c r="G13"/>
  <c r="F13"/>
  <c r="F72" i="10"/>
  <c r="F115" i="12"/>
  <c r="G31"/>
  <c r="F31"/>
  <c r="G87"/>
  <c r="F87"/>
  <c r="F114" i="10"/>
  <c r="G59" i="12"/>
  <c r="F59"/>
  <c r="G9"/>
  <c r="F9"/>
  <c r="G41"/>
  <c r="F41"/>
  <c r="F71"/>
  <c r="F90"/>
  <c r="F96"/>
  <c r="F83" i="10"/>
  <c r="F79"/>
  <c r="F39"/>
  <c r="F13"/>
  <c r="F9" l="1"/>
  <c r="G81" i="12"/>
  <c r="G76" s="1"/>
  <c r="F81"/>
  <c r="G56" l="1"/>
  <c r="F56"/>
  <c r="G77"/>
  <c r="F18"/>
  <c r="F12" s="1"/>
  <c r="G18"/>
  <c r="G12" s="1"/>
  <c r="F78" i="10"/>
  <c r="F60"/>
  <c r="F57"/>
  <c r="F27"/>
  <c r="F26" s="1"/>
  <c r="F38"/>
  <c r="F75"/>
  <c r="F74" s="1"/>
  <c r="G122" i="12"/>
  <c r="G121" s="1"/>
  <c r="G120" s="1"/>
  <c r="G119" s="1"/>
  <c r="G117"/>
  <c r="G96"/>
  <c r="G94"/>
  <c r="G92"/>
  <c r="G90"/>
  <c r="G69"/>
  <c r="G66"/>
  <c r="G63"/>
  <c r="G61"/>
  <c r="G52"/>
  <c r="G46"/>
  <c r="G39"/>
  <c r="G38" s="1"/>
  <c r="G36"/>
  <c r="G34"/>
  <c r="G27"/>
  <c r="G26" s="1"/>
  <c r="G25" s="1"/>
  <c r="G23"/>
  <c r="G22" s="1"/>
  <c r="G21" s="1"/>
  <c r="G8"/>
  <c r="G7" s="1"/>
  <c r="G6" s="1"/>
  <c r="F122"/>
  <c r="F121" s="1"/>
  <c r="F120" s="1"/>
  <c r="F119" s="1"/>
  <c r="F117"/>
  <c r="F111"/>
  <c r="F110" s="1"/>
  <c r="F109" s="1"/>
  <c r="F107"/>
  <c r="F105" s="1"/>
  <c r="F102"/>
  <c r="F100"/>
  <c r="F94"/>
  <c r="F92"/>
  <c r="F84"/>
  <c r="F80"/>
  <c r="F76"/>
  <c r="F70"/>
  <c r="F69" s="1"/>
  <c r="F66"/>
  <c r="F63"/>
  <c r="F61"/>
  <c r="F52"/>
  <c r="F46"/>
  <c r="F39"/>
  <c r="F38" s="1"/>
  <c r="F34"/>
  <c r="F33" s="1"/>
  <c r="F29" s="1"/>
  <c r="F27"/>
  <c r="F26" s="1"/>
  <c r="F25" s="1"/>
  <c r="F23"/>
  <c r="F22" s="1"/>
  <c r="F21" s="1"/>
  <c r="F8"/>
  <c r="F7" s="1"/>
  <c r="F6" s="1"/>
  <c r="F8" i="10"/>
  <c r="F7" s="1"/>
  <c r="F23"/>
  <c r="F22" s="1"/>
  <c r="F21" s="1"/>
  <c r="F32"/>
  <c r="F34"/>
  <c r="F49"/>
  <c r="F44"/>
  <c r="F56"/>
  <c r="F63"/>
  <c r="F85"/>
  <c r="F87"/>
  <c r="F89"/>
  <c r="F119"/>
  <c r="F118" s="1"/>
  <c r="F117" s="1"/>
  <c r="F116" s="1"/>
  <c r="F103"/>
  <c r="F102" s="1"/>
  <c r="F101" s="1"/>
  <c r="F109"/>
  <c r="F108" s="1"/>
  <c r="F106"/>
  <c r="F105" s="1"/>
  <c r="F93"/>
  <c r="F92" s="1"/>
  <c r="F99" i="12" l="1"/>
  <c r="F98" s="1"/>
  <c r="F49"/>
  <c r="F45" s="1"/>
  <c r="G49"/>
  <c r="G55"/>
  <c r="G54" s="1"/>
  <c r="G62"/>
  <c r="G33"/>
  <c r="G29" s="1"/>
  <c r="F62"/>
  <c r="G89"/>
  <c r="F89"/>
  <c r="G84"/>
  <c r="G83" s="1"/>
  <c r="G68" s="1"/>
  <c r="F55"/>
  <c r="G40"/>
  <c r="F104"/>
  <c r="F77"/>
  <c r="F40"/>
  <c r="F91" i="10"/>
  <c r="F31"/>
  <c r="F82"/>
  <c r="G124" i="12" l="1"/>
  <c r="F83"/>
  <c r="F68" s="1"/>
  <c r="G45"/>
  <c r="F54"/>
  <c r="F77" i="10"/>
  <c r="F124" i="12" l="1"/>
  <c r="F71" i="10"/>
  <c r="F70" s="1"/>
  <c r="F65" s="1"/>
  <c r="F25"/>
  <c r="F18"/>
  <c r="F12" s="1"/>
  <c r="F6" s="1"/>
  <c r="F59"/>
  <c r="F55" s="1"/>
  <c r="F54" s="1"/>
  <c r="F99"/>
  <c r="F52" l="1"/>
  <c r="F48" s="1"/>
  <c r="F47" s="1"/>
  <c r="F43" s="1"/>
  <c r="F37"/>
  <c r="F36" s="1"/>
  <c r="F97" l="1"/>
  <c r="F96" s="1"/>
  <c r="F121" s="1"/>
</calcChain>
</file>

<file path=xl/sharedStrings.xml><?xml version="1.0" encoding="utf-8"?>
<sst xmlns="http://schemas.openxmlformats.org/spreadsheetml/2006/main" count="949" uniqueCount="160">
  <si>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</si>
  <si>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</si>
  <si>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</si>
  <si>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</si>
  <si>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</si>
  <si>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</si>
  <si>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</si>
  <si>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</si>
  <si>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</si>
  <si>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</si>
  <si>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</si>
  <si>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</si>
  <si>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</si>
  <si>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</si>
  <si>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</si>
  <si>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</si>
  <si>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</si>
  <si>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</si>
  <si>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</si>
  <si>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</si>
  <si>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</si>
  <si>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</si>
  <si>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</si>
  <si>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</si>
  <si>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</si>
  <si>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</si>
  <si>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</si>
  <si>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</si>
  <si>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</si>
  <si>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</si>
  <si>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</si>
  <si>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</si>
  <si>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</si>
  <si>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</si>
  <si>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</si>
  <si>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</si>
  <si>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</si>
  <si>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</si>
  <si>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</si>
  <si>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</si>
  <si>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подраздел</t>
  </si>
  <si>
    <t>852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</si>
  <si>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</si>
  <si>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</si>
  <si>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</si>
  <si>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</si>
  <si>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</si>
  <si>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</si>
  <si>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</si>
  <si>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</si>
  <si>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</si>
  <si>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</si>
  <si>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</si>
  <si>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</si>
  <si>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</si>
  <si>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</si>
  <si>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</si>
  <si>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</si>
  <si>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</si>
  <si>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</si>
  <si>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</si>
  <si>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</si>
  <si>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</si>
  <si>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</si>
  <si>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</si>
  <si>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</si>
  <si>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</si>
  <si>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</si>
  <si>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</si>
  <si>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</si>
  <si>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</si>
  <si>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</si>
  <si>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</si>
  <si>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</si>
  <si>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</si>
  <si>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</si>
  <si>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</si>
  <si>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</si>
  <si>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</si>
  <si>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</si>
  <si>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</si>
  <si>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</si>
  <si>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</si>
  <si>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</si>
  <si>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</si>
  <si>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</si>
  <si>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</si>
  <si>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</si>
  <si>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</si>
  <si>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</si>
  <si>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</si>
  <si>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</si>
  <si>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</si>
  <si>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</si>
  <si>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</si>
  <si>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</si>
  <si>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</si>
  <si>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</si>
  <si>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</si>
  <si>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</si>
  <si>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</si>
  <si>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</si>
  <si>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</si>
  <si>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</si>
  <si>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</si>
  <si>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</si>
  <si>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</si>
  <si>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</si>
  <si>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</si>
  <si>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</si>
  <si>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</si>
  <si>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</si>
  <si>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</si>
  <si>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</si>
  <si>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</si>
  <si>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</si>
  <si>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</si>
  <si>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</si>
  <si>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</si>
  <si>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</si>
  <si>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</si>
  <si>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</si>
  <si>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</si>
  <si>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99 0 07 71050</t>
  </si>
  <si>
    <t>Организация и проведение мероприятий в сфере физической культуры и спорта</t>
  </si>
  <si>
    <t>99 0 03 118000</t>
  </si>
  <si>
    <t>99 0 07 60310</t>
  </si>
  <si>
    <t>99 0 07 60330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</si>
  <si>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</si>
  <si>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</si>
  <si>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</si>
  <si>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</si>
  <si>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</si>
  <si>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</si>
  <si>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</si>
  <si>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</si>
  <si>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</si>
  <si>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</si>
  <si>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99 0 89 20400</t>
  </si>
  <si>
    <t>99 0 03 11700</t>
  </si>
  <si>
    <t>99 0 03 20400</t>
  </si>
  <si>
    <t>мероприятия в области коммунального хозяйства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</si>
  <si>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</si>
  <si>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сумма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</si>
  <si>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</si>
  <si>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 xml:space="preserve">99 0 03 00030 </t>
  </si>
  <si>
    <t>99 0 06 12750</t>
  </si>
  <si>
    <t>321</t>
  </si>
  <si>
    <t>853</t>
  </si>
  <si>
    <t>Уплата иных платежей</t>
  </si>
  <si>
    <t>Уплата прочих платежей</t>
  </si>
  <si>
    <t xml:space="preserve">Фонд оплаты труда государственных (муниципальных) органов </t>
  </si>
  <si>
    <t xml:space="preserve">Взносы по обязательному социальному страхованию на фонд оплаты труда государственных (муниципальных) органов </t>
  </si>
  <si>
    <t>129</t>
  </si>
  <si>
    <t>Социальная политика</t>
  </si>
  <si>
    <t>Пособия, компенсации и иные социальные выплаты гражданам, кроме публичных нормативных обязательств</t>
  </si>
  <si>
    <t>Распределение бюджетных ассигнований  по разделам, подразделам, целевым статьям,  группам и подгруппам  видов расходов классификации расходов бюджета  бюджета Солнечного сельского поселения  на 2019 год</t>
  </si>
  <si>
    <t>Распределение бюджетных ассигнований  по разделам, подразделам, целевым статьям,  группам и подгруппам  видов расходов классификации расходов бюджета  бюджета Солнечного сельского поселения  на плановый период 2020 и 2021 годов</t>
  </si>
  <si>
    <t xml:space="preserve">Приложение № 4                                                                        к решению Совета депутатов Солнечного сельского поселения  от "25" декабря  2018г.№ 140                                                                      "О бюджете Солнечного сельского поселения  на 2019 год и на плановый период 2020 и 2021 годов "                                                                                  </t>
  </si>
  <si>
    <t xml:space="preserve">Приложение № 5                                                                              к решению Совета депутатов Солнечного сельского поселения  от "25" декабря  2018г.№ 140                                                                       "О бюджете Солнечногосельского поселения  на 2019 год и на плановый период 2020 и 2021 годов "                                                                                 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</si>
</sst>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10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17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9"/>
  <sheetViews>
    <sheetView topLeftCell="A82" workbookViewId="0">
      <selection activeCell="I75" sqref="I75"/>
    </sheetView>
  </sheetViews>
  <sheetFormatPr defaultRowHeight="12.75"/>
  <cols>
    <col min="1" max="1" width="63.710937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42578125" bestFit="1" customWidth="1"/>
  </cols>
  <sheetData>
    <row r="1" spans="1:15" ht="61.5" customHeight="1">
      <c r="B1" s="96" t="s">
        <v>158</v>
      </c>
      <c r="C1" s="96"/>
      <c r="D1" s="96"/>
      <c r="E1" s="96"/>
      <c r="F1" s="96"/>
      <c r="G1" s="12"/>
    </row>
    <row r="2" spans="1:15" ht="33" customHeight="1">
      <c r="A2" s="97" t="s">
        <v>156</v>
      </c>
      <c r="B2" s="97"/>
      <c r="C2" s="97"/>
      <c r="D2" s="97"/>
      <c r="E2" s="97"/>
      <c r="F2" s="97"/>
      <c r="G2" s="12"/>
    </row>
    <row r="3" spans="1:15" ht="9" customHeight="1">
      <c r="A3" s="98"/>
      <c r="B3" s="98"/>
      <c r="C3" s="98"/>
      <c r="D3" s="98"/>
      <c r="E3" s="99"/>
      <c r="F3" s="100"/>
    </row>
    <row r="4" spans="1:15" ht="27.75" customHeight="1">
      <c r="A4" s="101" t="s">
        <v>0</v>
      </c>
      <c r="B4" s="101" t="s">
        <v>1</v>
      </c>
      <c r="C4" s="101"/>
      <c r="D4" s="101"/>
      <c r="E4" s="101"/>
      <c r="F4" s="103" t="s">
        <v>143</v>
      </c>
    </row>
    <row r="5" spans="1:15" ht="61.5" customHeight="1">
      <c r="A5" s="102"/>
      <c r="B5" s="24" t="s">
        <v>4</v>
      </c>
      <c r="C5" s="25" t="s">
        <v>40</v>
      </c>
      <c r="D5" s="25" t="s">
        <v>5</v>
      </c>
      <c r="E5" s="25" t="s">
        <v>6</v>
      </c>
      <c r="F5" s="103"/>
    </row>
    <row r="6" spans="1:15">
      <c r="A6" s="50" t="s">
        <v>3</v>
      </c>
      <c r="B6" s="26" t="s">
        <v>7</v>
      </c>
      <c r="C6" s="26" t="s">
        <v>8</v>
      </c>
      <c r="D6" s="26"/>
      <c r="E6" s="26"/>
      <c r="F6" s="83">
        <f>F7+F12+F25+F21</f>
        <v>3433115</v>
      </c>
      <c r="G6" s="10"/>
    </row>
    <row r="7" spans="1:15" ht="22.5">
      <c r="A7" s="51" t="s">
        <v>9</v>
      </c>
      <c r="B7" s="27" t="s">
        <v>7</v>
      </c>
      <c r="C7" s="27" t="s">
        <v>10</v>
      </c>
      <c r="D7" s="27"/>
      <c r="E7" s="27"/>
      <c r="F7" s="88">
        <f>F8</f>
        <v>563000</v>
      </c>
    </row>
    <row r="8" spans="1:15">
      <c r="A8" s="43" t="s">
        <v>67</v>
      </c>
      <c r="B8" s="29" t="s">
        <v>7</v>
      </c>
      <c r="C8" s="29" t="s">
        <v>10</v>
      </c>
      <c r="D8" s="29" t="s">
        <v>77</v>
      </c>
      <c r="E8" s="29"/>
      <c r="F8" s="30">
        <f>F9</f>
        <v>563000</v>
      </c>
    </row>
    <row r="9" spans="1:15">
      <c r="A9" s="38" t="s">
        <v>11</v>
      </c>
      <c r="B9" s="29" t="s">
        <v>7</v>
      </c>
      <c r="C9" s="29" t="s">
        <v>10</v>
      </c>
      <c r="D9" s="29" t="s">
        <v>76</v>
      </c>
      <c r="E9" s="29"/>
      <c r="F9" s="30">
        <f>F10+F11</f>
        <v>563000</v>
      </c>
    </row>
    <row r="10" spans="1:15">
      <c r="A10" s="38" t="s">
        <v>151</v>
      </c>
      <c r="B10" s="29" t="s">
        <v>7</v>
      </c>
      <c r="C10" s="29" t="s">
        <v>10</v>
      </c>
      <c r="D10" s="29" t="s">
        <v>76</v>
      </c>
      <c r="E10" s="29" t="s">
        <v>36</v>
      </c>
      <c r="F10" s="30">
        <v>432000</v>
      </c>
    </row>
    <row r="11" spans="1:15" ht="22.5">
      <c r="A11" s="38" t="s">
        <v>152</v>
      </c>
      <c r="B11" s="29" t="s">
        <v>7</v>
      </c>
      <c r="C11" s="29" t="s">
        <v>10</v>
      </c>
      <c r="D11" s="29" t="s">
        <v>76</v>
      </c>
      <c r="E11" s="29" t="s">
        <v>153</v>
      </c>
      <c r="F11" s="30">
        <v>131000</v>
      </c>
    </row>
    <row r="12" spans="1:15">
      <c r="A12" s="34" t="s">
        <v>135</v>
      </c>
      <c r="B12" s="31" t="s">
        <v>7</v>
      </c>
      <c r="C12" s="31" t="s">
        <v>14</v>
      </c>
      <c r="D12" s="29"/>
      <c r="E12" s="31"/>
      <c r="F12" s="47">
        <f>F13+F18</f>
        <v>2653000</v>
      </c>
    </row>
    <row r="13" spans="1:15" ht="19.5" customHeight="1">
      <c r="A13" s="43" t="s">
        <v>70</v>
      </c>
      <c r="B13" s="27" t="s">
        <v>13</v>
      </c>
      <c r="C13" s="27" t="s">
        <v>14</v>
      </c>
      <c r="D13" s="29" t="s">
        <v>78</v>
      </c>
      <c r="E13" s="27"/>
      <c r="F13" s="89">
        <f>F14+F15+F16+F17</f>
        <v>2633000</v>
      </c>
    </row>
    <row r="14" spans="1:15">
      <c r="A14" s="38" t="s">
        <v>151</v>
      </c>
      <c r="B14" s="29" t="s">
        <v>7</v>
      </c>
      <c r="C14" s="29" t="s">
        <v>14</v>
      </c>
      <c r="D14" s="29" t="s">
        <v>78</v>
      </c>
      <c r="E14" s="29" t="s">
        <v>36</v>
      </c>
      <c r="F14" s="30">
        <v>1220000</v>
      </c>
    </row>
    <row r="15" spans="1:15" ht="22.5">
      <c r="A15" s="38" t="s">
        <v>152</v>
      </c>
      <c r="B15" s="29" t="s">
        <v>7</v>
      </c>
      <c r="C15" s="29" t="s">
        <v>14</v>
      </c>
      <c r="D15" s="29" t="s">
        <v>78</v>
      </c>
      <c r="E15" s="29" t="s">
        <v>153</v>
      </c>
      <c r="F15" s="30">
        <v>369000</v>
      </c>
    </row>
    <row r="16" spans="1:15" s="22" customFormat="1">
      <c r="A16" s="52" t="s">
        <v>137</v>
      </c>
      <c r="B16" s="32" t="s">
        <v>7</v>
      </c>
      <c r="C16" s="32" t="s">
        <v>14</v>
      </c>
      <c r="D16" s="32" t="s">
        <v>78</v>
      </c>
      <c r="E16" s="32" t="s">
        <v>54</v>
      </c>
      <c r="F16" s="33">
        <v>160000</v>
      </c>
      <c r="G16" s="23"/>
      <c r="H16" s="23"/>
      <c r="I16" s="23"/>
      <c r="J16" s="23"/>
      <c r="K16" s="23"/>
      <c r="L16" s="23"/>
      <c r="M16" s="23"/>
      <c r="N16" s="23"/>
      <c r="O16" s="23"/>
    </row>
    <row r="17" spans="1:9" s="1" customFormat="1" ht="22.5">
      <c r="A17" s="38" t="s">
        <v>39</v>
      </c>
      <c r="B17" s="31" t="s">
        <v>7</v>
      </c>
      <c r="C17" s="31" t="s">
        <v>14</v>
      </c>
      <c r="D17" s="29" t="s">
        <v>78</v>
      </c>
      <c r="E17" s="31" t="s">
        <v>38</v>
      </c>
      <c r="F17" s="30">
        <v>884000</v>
      </c>
    </row>
    <row r="18" spans="1:9" s="1" customFormat="1">
      <c r="A18" s="42" t="s">
        <v>71</v>
      </c>
      <c r="B18" s="29" t="s">
        <v>7</v>
      </c>
      <c r="C18" s="29" t="s">
        <v>14</v>
      </c>
      <c r="D18" s="29" t="s">
        <v>79</v>
      </c>
      <c r="E18" s="31"/>
      <c r="F18" s="47">
        <f>F19+F20</f>
        <v>20000</v>
      </c>
    </row>
    <row r="19" spans="1:9" s="1" customFormat="1">
      <c r="A19" s="53" t="s">
        <v>149</v>
      </c>
      <c r="B19" s="29" t="s">
        <v>7</v>
      </c>
      <c r="C19" s="29" t="s">
        <v>14</v>
      </c>
      <c r="D19" s="29" t="s">
        <v>138</v>
      </c>
      <c r="E19" s="29" t="s">
        <v>148</v>
      </c>
      <c r="F19" s="30">
        <v>4000</v>
      </c>
    </row>
    <row r="20" spans="1:9" s="1" customFormat="1">
      <c r="A20" s="54" t="s">
        <v>42</v>
      </c>
      <c r="B20" s="29" t="s">
        <v>7</v>
      </c>
      <c r="C20" s="29" t="s">
        <v>14</v>
      </c>
      <c r="D20" s="29" t="s">
        <v>138</v>
      </c>
      <c r="E20" s="29" t="s">
        <v>41</v>
      </c>
      <c r="F20" s="30">
        <v>16000</v>
      </c>
    </row>
    <row r="21" spans="1:9" hidden="1">
      <c r="A21" s="56" t="s">
        <v>91</v>
      </c>
      <c r="B21" s="27" t="s">
        <v>7</v>
      </c>
      <c r="C21" s="27" t="s">
        <v>25</v>
      </c>
      <c r="D21" s="29"/>
      <c r="E21" s="27"/>
      <c r="F21" s="28">
        <f>F22</f>
        <v>0</v>
      </c>
    </row>
    <row r="22" spans="1:9" hidden="1">
      <c r="A22" s="39" t="s">
        <v>67</v>
      </c>
      <c r="B22" s="29" t="s">
        <v>7</v>
      </c>
      <c r="C22" s="29" t="s">
        <v>25</v>
      </c>
      <c r="D22" s="29" t="s">
        <v>77</v>
      </c>
      <c r="E22" s="27"/>
      <c r="F22" s="74">
        <f>F23</f>
        <v>0</v>
      </c>
    </row>
    <row r="23" spans="1:9" hidden="1">
      <c r="A23" s="38" t="s">
        <v>34</v>
      </c>
      <c r="B23" s="29" t="s">
        <v>7</v>
      </c>
      <c r="C23" s="29" t="s">
        <v>25</v>
      </c>
      <c r="D23" s="29" t="s">
        <v>87</v>
      </c>
      <c r="E23" s="29"/>
      <c r="F23" s="30">
        <f>F24</f>
        <v>0</v>
      </c>
    </row>
    <row r="24" spans="1:9" hidden="1">
      <c r="A24" s="34" t="s">
        <v>90</v>
      </c>
      <c r="B24" s="29" t="s">
        <v>7</v>
      </c>
      <c r="C24" s="29" t="s">
        <v>25</v>
      </c>
      <c r="D24" s="29" t="s">
        <v>87</v>
      </c>
      <c r="E24" s="29" t="s">
        <v>89</v>
      </c>
      <c r="F24" s="30"/>
    </row>
    <row r="25" spans="1:9">
      <c r="A25" s="56" t="s">
        <v>16</v>
      </c>
      <c r="B25" s="27" t="s">
        <v>7</v>
      </c>
      <c r="C25" s="27" t="s">
        <v>28</v>
      </c>
      <c r="D25" s="29"/>
      <c r="E25" s="27"/>
      <c r="F25" s="35">
        <f>F27+F29+F31</f>
        <v>217115</v>
      </c>
      <c r="G25" s="10"/>
    </row>
    <row r="26" spans="1:9" ht="15.75" customHeight="1">
      <c r="A26" s="36" t="s">
        <v>72</v>
      </c>
      <c r="B26" s="27" t="s">
        <v>7</v>
      </c>
      <c r="C26" s="27" t="s">
        <v>28</v>
      </c>
      <c r="D26" s="29" t="s">
        <v>84</v>
      </c>
      <c r="E26" s="27"/>
      <c r="F26" s="73">
        <f>F27+F30</f>
        <v>17115</v>
      </c>
    </row>
    <row r="27" spans="1:9" ht="33.75" customHeight="1">
      <c r="A27" s="52" t="s">
        <v>142</v>
      </c>
      <c r="B27" s="57" t="s">
        <v>7</v>
      </c>
      <c r="C27" s="57" t="s">
        <v>28</v>
      </c>
      <c r="D27" s="32" t="s">
        <v>85</v>
      </c>
      <c r="E27" s="27"/>
      <c r="F27" s="73">
        <f>F28</f>
        <v>15425</v>
      </c>
    </row>
    <row r="28" spans="1:9" ht="13.5" customHeight="1">
      <c r="A28" s="52" t="s">
        <v>75</v>
      </c>
      <c r="B28" s="57" t="s">
        <v>7</v>
      </c>
      <c r="C28" s="57" t="s">
        <v>28</v>
      </c>
      <c r="D28" s="32" t="s">
        <v>85</v>
      </c>
      <c r="E28" s="27" t="s">
        <v>55</v>
      </c>
      <c r="F28" s="37">
        <v>15425</v>
      </c>
    </row>
    <row r="29" spans="1:9" ht="25.5" customHeight="1">
      <c r="A29" s="52" t="s">
        <v>60</v>
      </c>
      <c r="B29" s="32" t="s">
        <v>7</v>
      </c>
      <c r="C29" s="32" t="s">
        <v>28</v>
      </c>
      <c r="D29" s="32" t="s">
        <v>139</v>
      </c>
      <c r="E29" s="32"/>
      <c r="F29" s="33">
        <v>1690</v>
      </c>
      <c r="I29" s="77"/>
    </row>
    <row r="30" spans="1:9" ht="22.5">
      <c r="A30" s="52" t="s">
        <v>39</v>
      </c>
      <c r="B30" s="32" t="s">
        <v>7</v>
      </c>
      <c r="C30" s="32" t="s">
        <v>28</v>
      </c>
      <c r="D30" s="32" t="s">
        <v>139</v>
      </c>
      <c r="E30" s="32" t="s">
        <v>38</v>
      </c>
      <c r="F30" s="33">
        <v>1690</v>
      </c>
    </row>
    <row r="31" spans="1:9" ht="15" customHeight="1">
      <c r="A31" s="78" t="s">
        <v>67</v>
      </c>
      <c r="B31" s="79" t="s">
        <v>7</v>
      </c>
      <c r="C31" s="79" t="s">
        <v>28</v>
      </c>
      <c r="D31" s="80" t="s">
        <v>77</v>
      </c>
      <c r="E31" s="79"/>
      <c r="F31" s="81">
        <f>F32+F34</f>
        <v>200000</v>
      </c>
    </row>
    <row r="32" spans="1:9" ht="14.25" customHeight="1">
      <c r="A32" s="52" t="s">
        <v>68</v>
      </c>
      <c r="B32" s="57" t="s">
        <v>7</v>
      </c>
      <c r="C32" s="57" t="s">
        <v>28</v>
      </c>
      <c r="D32" s="32" t="s">
        <v>78</v>
      </c>
      <c r="E32" s="27"/>
      <c r="F32" s="73">
        <f>F33</f>
        <v>200000</v>
      </c>
    </row>
    <row r="33" spans="1:6" ht="23.25" customHeight="1">
      <c r="A33" s="52" t="s">
        <v>39</v>
      </c>
      <c r="B33" s="57" t="s">
        <v>7</v>
      </c>
      <c r="C33" s="57" t="s">
        <v>28</v>
      </c>
      <c r="D33" s="32" t="s">
        <v>78</v>
      </c>
      <c r="E33" s="27" t="s">
        <v>38</v>
      </c>
      <c r="F33" s="37">
        <v>200000</v>
      </c>
    </row>
    <row r="34" spans="1:6" ht="21" hidden="1" customHeight="1">
      <c r="A34" s="58" t="s">
        <v>120</v>
      </c>
      <c r="B34" s="57" t="s">
        <v>7</v>
      </c>
      <c r="C34" s="57" t="s">
        <v>28</v>
      </c>
      <c r="D34" s="32" t="s">
        <v>121</v>
      </c>
      <c r="E34" s="27"/>
      <c r="F34" s="73">
        <f>F35</f>
        <v>0</v>
      </c>
    </row>
    <row r="35" spans="1:6" ht="16.5" hidden="1" customHeight="1">
      <c r="A35" s="52" t="s">
        <v>119</v>
      </c>
      <c r="B35" s="57" t="s">
        <v>7</v>
      </c>
      <c r="C35" s="57" t="s">
        <v>28</v>
      </c>
      <c r="D35" s="32" t="s">
        <v>121</v>
      </c>
      <c r="E35" s="27" t="s">
        <v>122</v>
      </c>
      <c r="F35" s="37"/>
    </row>
    <row r="36" spans="1:6" ht="14.25" customHeight="1">
      <c r="A36" s="36" t="s">
        <v>29</v>
      </c>
      <c r="B36" s="59" t="s">
        <v>10</v>
      </c>
      <c r="C36" s="59" t="s">
        <v>8</v>
      </c>
      <c r="D36" s="32"/>
      <c r="E36" s="26"/>
      <c r="F36" s="90">
        <f>F37</f>
        <v>229900</v>
      </c>
    </row>
    <row r="37" spans="1:6" ht="12.75" customHeight="1">
      <c r="A37" s="60" t="s">
        <v>30</v>
      </c>
      <c r="B37" s="57" t="s">
        <v>10</v>
      </c>
      <c r="C37" s="57" t="s">
        <v>12</v>
      </c>
      <c r="D37" s="32"/>
      <c r="E37" s="27"/>
      <c r="F37" s="91">
        <f>F39</f>
        <v>229900</v>
      </c>
    </row>
    <row r="38" spans="1:6" ht="45.75" customHeight="1">
      <c r="A38" s="61" t="s">
        <v>73</v>
      </c>
      <c r="B38" s="32" t="s">
        <v>10</v>
      </c>
      <c r="C38" s="32" t="s">
        <v>12</v>
      </c>
      <c r="D38" s="32" t="s">
        <v>86</v>
      </c>
      <c r="E38" s="29"/>
      <c r="F38" s="74">
        <f>F39</f>
        <v>229900</v>
      </c>
    </row>
    <row r="39" spans="1:6" ht="22.5">
      <c r="A39" s="52" t="s">
        <v>27</v>
      </c>
      <c r="B39" s="32" t="s">
        <v>10</v>
      </c>
      <c r="C39" s="32" t="s">
        <v>12</v>
      </c>
      <c r="D39" s="32" t="s">
        <v>81</v>
      </c>
      <c r="E39" s="29"/>
      <c r="F39" s="30">
        <f>F40+F42+F41</f>
        <v>229900</v>
      </c>
    </row>
    <row r="40" spans="1:6">
      <c r="A40" s="52" t="s">
        <v>151</v>
      </c>
      <c r="B40" s="32" t="s">
        <v>10</v>
      </c>
      <c r="C40" s="32" t="s">
        <v>12</v>
      </c>
      <c r="D40" s="32" t="s">
        <v>81</v>
      </c>
      <c r="E40" s="29" t="s">
        <v>36</v>
      </c>
      <c r="F40" s="30">
        <v>167100</v>
      </c>
    </row>
    <row r="41" spans="1:6" ht="22.5">
      <c r="A41" s="38" t="s">
        <v>152</v>
      </c>
      <c r="B41" s="32" t="s">
        <v>10</v>
      </c>
      <c r="C41" s="32" t="s">
        <v>12</v>
      </c>
      <c r="D41" s="32" t="s">
        <v>81</v>
      </c>
      <c r="E41" s="29" t="s">
        <v>153</v>
      </c>
      <c r="F41" s="30">
        <v>49300</v>
      </c>
    </row>
    <row r="42" spans="1:6" ht="15.75" customHeight="1">
      <c r="A42" s="52" t="s">
        <v>39</v>
      </c>
      <c r="B42" s="32" t="s">
        <v>10</v>
      </c>
      <c r="C42" s="32" t="s">
        <v>12</v>
      </c>
      <c r="D42" s="32" t="s">
        <v>81</v>
      </c>
      <c r="E42" s="29" t="s">
        <v>38</v>
      </c>
      <c r="F42" s="30">
        <v>13500</v>
      </c>
    </row>
    <row r="43" spans="1:6" ht="19.5" customHeight="1">
      <c r="A43" s="78" t="s">
        <v>93</v>
      </c>
      <c r="B43" s="82" t="s">
        <v>12</v>
      </c>
      <c r="C43" s="82" t="s">
        <v>8</v>
      </c>
      <c r="D43" s="82"/>
      <c r="E43" s="82"/>
      <c r="F43" s="83">
        <f>F44+F47</f>
        <v>80000</v>
      </c>
    </row>
    <row r="44" spans="1:6" ht="0.75" customHeight="1">
      <c r="A44" s="60" t="s">
        <v>94</v>
      </c>
      <c r="B44" s="57" t="s">
        <v>12</v>
      </c>
      <c r="C44" s="57" t="s">
        <v>22</v>
      </c>
      <c r="D44" s="32"/>
      <c r="E44" s="27"/>
      <c r="F44" s="41">
        <f>F45</f>
        <v>0</v>
      </c>
    </row>
    <row r="45" spans="1:6" ht="29.25" hidden="1" customHeight="1">
      <c r="A45" s="52" t="s">
        <v>66</v>
      </c>
      <c r="B45" s="32" t="s">
        <v>12</v>
      </c>
      <c r="C45" s="32" t="s">
        <v>22</v>
      </c>
      <c r="D45" s="32" t="s">
        <v>125</v>
      </c>
      <c r="E45" s="32"/>
      <c r="F45" s="33">
        <v>0</v>
      </c>
    </row>
    <row r="46" spans="1:6" ht="24" hidden="1" customHeight="1">
      <c r="A46" s="52" t="s">
        <v>39</v>
      </c>
      <c r="B46" s="32" t="s">
        <v>12</v>
      </c>
      <c r="C46" s="32" t="s">
        <v>22</v>
      </c>
      <c r="D46" s="32" t="s">
        <v>125</v>
      </c>
      <c r="E46" s="32" t="s">
        <v>38</v>
      </c>
      <c r="F46" s="33">
        <v>0</v>
      </c>
    </row>
    <row r="47" spans="1:6">
      <c r="A47" s="62" t="s">
        <v>48</v>
      </c>
      <c r="B47" s="57" t="s">
        <v>12</v>
      </c>
      <c r="C47" s="57" t="s">
        <v>24</v>
      </c>
      <c r="D47" s="32"/>
      <c r="E47" s="27"/>
      <c r="F47" s="91">
        <f>F48</f>
        <v>80000</v>
      </c>
    </row>
    <row r="48" spans="1:6">
      <c r="A48" s="63" t="s">
        <v>74</v>
      </c>
      <c r="B48" s="32" t="s">
        <v>12</v>
      </c>
      <c r="C48" s="32" t="s">
        <v>24</v>
      </c>
      <c r="D48" s="32" t="s">
        <v>83</v>
      </c>
      <c r="E48" s="29"/>
      <c r="F48" s="30">
        <f>F49+F52</f>
        <v>80000</v>
      </c>
    </row>
    <row r="49" spans="1:7">
      <c r="A49" s="61" t="s">
        <v>95</v>
      </c>
      <c r="B49" s="32" t="s">
        <v>12</v>
      </c>
      <c r="C49" s="32" t="s">
        <v>24</v>
      </c>
      <c r="D49" s="32" t="s">
        <v>88</v>
      </c>
      <c r="E49" s="29"/>
      <c r="F49" s="30">
        <f>F50</f>
        <v>80000</v>
      </c>
    </row>
    <row r="50" spans="1:7" ht="21.75" customHeight="1">
      <c r="A50" s="52" t="s">
        <v>39</v>
      </c>
      <c r="B50" s="32" t="s">
        <v>12</v>
      </c>
      <c r="C50" s="32" t="s">
        <v>24</v>
      </c>
      <c r="D50" s="32" t="s">
        <v>88</v>
      </c>
      <c r="E50" s="29" t="s">
        <v>38</v>
      </c>
      <c r="F50" s="95">
        <v>80000</v>
      </c>
    </row>
    <row r="51" spans="1:7" ht="19.5" hidden="1" customHeight="1">
      <c r="A51" s="63"/>
      <c r="B51" s="32"/>
      <c r="C51" s="32"/>
      <c r="D51" s="32"/>
      <c r="E51" s="29"/>
      <c r="F51" s="30"/>
    </row>
    <row r="52" spans="1:7" ht="27" hidden="1" customHeight="1">
      <c r="A52" s="61" t="s">
        <v>92</v>
      </c>
      <c r="B52" s="32" t="s">
        <v>12</v>
      </c>
      <c r="C52" s="32" t="s">
        <v>24</v>
      </c>
      <c r="D52" s="32" t="s">
        <v>82</v>
      </c>
      <c r="E52" s="29"/>
      <c r="F52" s="30">
        <f>F53</f>
        <v>0</v>
      </c>
    </row>
    <row r="53" spans="1:7" ht="22.5" hidden="1">
      <c r="A53" s="52" t="s">
        <v>39</v>
      </c>
      <c r="B53" s="32" t="s">
        <v>12</v>
      </c>
      <c r="C53" s="32" t="s">
        <v>24</v>
      </c>
      <c r="D53" s="32" t="s">
        <v>82</v>
      </c>
      <c r="E53" s="29" t="s">
        <v>38</v>
      </c>
      <c r="F53" s="30"/>
      <c r="G53" s="17"/>
    </row>
    <row r="54" spans="1:7" ht="18" customHeight="1">
      <c r="A54" s="36" t="s">
        <v>17</v>
      </c>
      <c r="B54" s="59" t="s">
        <v>14</v>
      </c>
      <c r="C54" s="59" t="s">
        <v>8</v>
      </c>
      <c r="D54" s="32"/>
      <c r="E54" s="26"/>
      <c r="F54" s="90">
        <f>F55</f>
        <v>409820</v>
      </c>
      <c r="G54" s="17"/>
    </row>
    <row r="55" spans="1:7" s="1" customFormat="1" ht="17.25" customHeight="1">
      <c r="A55" s="62" t="s">
        <v>35</v>
      </c>
      <c r="B55" s="57" t="s">
        <v>14</v>
      </c>
      <c r="C55" s="57" t="s">
        <v>22</v>
      </c>
      <c r="D55" s="32"/>
      <c r="E55" s="44"/>
      <c r="F55" s="91">
        <f>F59+F56</f>
        <v>409820</v>
      </c>
    </row>
    <row r="56" spans="1:7" ht="18" customHeight="1">
      <c r="A56" s="36" t="s">
        <v>72</v>
      </c>
      <c r="B56" s="32" t="s">
        <v>14</v>
      </c>
      <c r="C56" s="32" t="s">
        <v>22</v>
      </c>
      <c r="D56" s="32" t="s">
        <v>84</v>
      </c>
      <c r="E56" s="26"/>
      <c r="F56" s="40">
        <f>F57</f>
        <v>309820</v>
      </c>
      <c r="G56" s="17"/>
    </row>
    <row r="57" spans="1:7" s="1" customFormat="1" ht="40.5" customHeight="1">
      <c r="A57" s="52" t="s">
        <v>61</v>
      </c>
      <c r="B57" s="32" t="s">
        <v>14</v>
      </c>
      <c r="C57" s="32" t="s">
        <v>22</v>
      </c>
      <c r="D57" s="32" t="s">
        <v>97</v>
      </c>
      <c r="E57" s="31"/>
      <c r="F57" s="30">
        <f>F58</f>
        <v>309820</v>
      </c>
    </row>
    <row r="58" spans="1:7" s="1" customFormat="1" ht="21.75" customHeight="1">
      <c r="A58" s="52" t="s">
        <v>39</v>
      </c>
      <c r="B58" s="32" t="s">
        <v>14</v>
      </c>
      <c r="C58" s="32" t="s">
        <v>22</v>
      </c>
      <c r="D58" s="32" t="s">
        <v>97</v>
      </c>
      <c r="E58" s="31" t="s">
        <v>38</v>
      </c>
      <c r="F58" s="30">
        <v>309820</v>
      </c>
    </row>
    <row r="59" spans="1:7" s="1" customFormat="1" ht="14.25" customHeight="1">
      <c r="A59" s="64" t="s">
        <v>74</v>
      </c>
      <c r="B59" s="32" t="s">
        <v>14</v>
      </c>
      <c r="C59" s="32" t="s">
        <v>22</v>
      </c>
      <c r="D59" s="32" t="s">
        <v>83</v>
      </c>
      <c r="E59" s="31"/>
      <c r="F59" s="30">
        <f>F60</f>
        <v>100000</v>
      </c>
    </row>
    <row r="60" spans="1:7" s="1" customFormat="1" ht="25.5" customHeight="1">
      <c r="A60" s="52" t="s">
        <v>96</v>
      </c>
      <c r="B60" s="32" t="s">
        <v>14</v>
      </c>
      <c r="C60" s="32" t="s">
        <v>22</v>
      </c>
      <c r="D60" s="32" t="s">
        <v>134</v>
      </c>
      <c r="E60" s="31"/>
      <c r="F60" s="30">
        <f>F61</f>
        <v>100000</v>
      </c>
    </row>
    <row r="61" spans="1:7" s="1" customFormat="1" ht="22.5">
      <c r="A61" s="52" t="s">
        <v>39</v>
      </c>
      <c r="B61" s="32" t="s">
        <v>32</v>
      </c>
      <c r="C61" s="32" t="s">
        <v>22</v>
      </c>
      <c r="D61" s="32" t="s">
        <v>134</v>
      </c>
      <c r="E61" s="31" t="s">
        <v>38</v>
      </c>
      <c r="F61" s="30">
        <v>100000</v>
      </c>
    </row>
    <row r="62" spans="1:7" s="1" customFormat="1" hidden="1">
      <c r="A62" s="52" t="s">
        <v>42</v>
      </c>
      <c r="B62" s="32" t="s">
        <v>14</v>
      </c>
      <c r="C62" s="32" t="s">
        <v>57</v>
      </c>
      <c r="D62" s="32" t="s">
        <v>112</v>
      </c>
      <c r="E62" s="31" t="s">
        <v>41</v>
      </c>
      <c r="F62" s="30"/>
    </row>
    <row r="63" spans="1:7" s="1" customFormat="1" ht="0.75" customHeight="1">
      <c r="A63" s="58" t="s">
        <v>113</v>
      </c>
      <c r="B63" s="32" t="s">
        <v>14</v>
      </c>
      <c r="C63" s="32" t="s">
        <v>57</v>
      </c>
      <c r="D63" s="59" t="s">
        <v>114</v>
      </c>
      <c r="E63" s="31"/>
      <c r="F63" s="30">
        <f>F64</f>
        <v>0</v>
      </c>
    </row>
    <row r="64" spans="1:7" s="1" customFormat="1" ht="22.5" hidden="1">
      <c r="A64" s="52" t="s">
        <v>39</v>
      </c>
      <c r="B64" s="32" t="s">
        <v>14</v>
      </c>
      <c r="C64" s="32" t="s">
        <v>57</v>
      </c>
      <c r="D64" s="32" t="s">
        <v>114</v>
      </c>
      <c r="E64" s="31" t="s">
        <v>38</v>
      </c>
      <c r="F64" s="30"/>
    </row>
    <row r="65" spans="1:7" s="2" customFormat="1" ht="16.5" customHeight="1">
      <c r="A65" s="36" t="s">
        <v>26</v>
      </c>
      <c r="B65" s="59" t="s">
        <v>15</v>
      </c>
      <c r="C65" s="59" t="s">
        <v>8</v>
      </c>
      <c r="D65" s="32" t="s">
        <v>98</v>
      </c>
      <c r="E65" s="26"/>
      <c r="F65" s="40">
        <f>F66+F70+F77+F91</f>
        <v>1742959.44</v>
      </c>
      <c r="G65" s="18"/>
    </row>
    <row r="66" spans="1:7" s="2" customFormat="1">
      <c r="A66" s="60" t="s">
        <v>33</v>
      </c>
      <c r="B66" s="57" t="s">
        <v>15</v>
      </c>
      <c r="C66" s="57" t="s">
        <v>7</v>
      </c>
      <c r="D66" s="32" t="s">
        <v>98</v>
      </c>
      <c r="E66" s="27" t="s">
        <v>38</v>
      </c>
      <c r="F66" s="91">
        <v>51517.440000000002</v>
      </c>
    </row>
    <row r="67" spans="1:7" s="2" customFormat="1" ht="81" hidden="1" customHeight="1">
      <c r="A67" s="52"/>
      <c r="B67" s="32"/>
      <c r="C67" s="32"/>
      <c r="D67" s="32"/>
      <c r="E67" s="46"/>
      <c r="F67" s="47"/>
    </row>
    <row r="68" spans="1:7" s="2" customFormat="1" ht="36.75" hidden="1" customHeight="1">
      <c r="A68" s="52"/>
      <c r="B68" s="32"/>
      <c r="C68" s="32"/>
      <c r="D68" s="32"/>
      <c r="E68" s="31"/>
      <c r="F68" s="30"/>
    </row>
    <row r="69" spans="1:7" s="2" customFormat="1" ht="35.25" hidden="1" customHeight="1">
      <c r="A69" s="52"/>
      <c r="B69" s="32"/>
      <c r="C69" s="32"/>
      <c r="D69" s="32"/>
      <c r="E69" s="31"/>
      <c r="F69" s="30"/>
    </row>
    <row r="70" spans="1:7" s="2" customFormat="1" ht="13.5" customHeight="1">
      <c r="A70" s="65" t="s">
        <v>51</v>
      </c>
      <c r="B70" s="57" t="s">
        <v>15</v>
      </c>
      <c r="C70" s="57" t="s">
        <v>10</v>
      </c>
      <c r="D70" s="32"/>
      <c r="E70" s="44"/>
      <c r="F70" s="90">
        <f>F71+F76</f>
        <v>623110</v>
      </c>
    </row>
    <row r="71" spans="1:7" s="2" customFormat="1" ht="17.25" customHeight="1">
      <c r="A71" s="36" t="s">
        <v>72</v>
      </c>
      <c r="B71" s="32" t="s">
        <v>15</v>
      </c>
      <c r="C71" s="32" t="s">
        <v>10</v>
      </c>
      <c r="D71" s="32" t="s">
        <v>84</v>
      </c>
      <c r="E71" s="44"/>
      <c r="F71" s="76">
        <f>F72</f>
        <v>303435</v>
      </c>
    </row>
    <row r="72" spans="1:7" s="2" customFormat="1" ht="45">
      <c r="A72" s="52" t="s">
        <v>63</v>
      </c>
      <c r="B72" s="32" t="s">
        <v>15</v>
      </c>
      <c r="C72" s="32" t="s">
        <v>10</v>
      </c>
      <c r="D72" s="32" t="s">
        <v>99</v>
      </c>
      <c r="E72" s="31"/>
      <c r="F72" s="30">
        <f>F73</f>
        <v>303435</v>
      </c>
    </row>
    <row r="73" spans="1:7" s="2" customFormat="1" ht="22.5">
      <c r="A73" s="52" t="s">
        <v>39</v>
      </c>
      <c r="B73" s="32" t="s">
        <v>15</v>
      </c>
      <c r="C73" s="32" t="s">
        <v>10</v>
      </c>
      <c r="D73" s="32" t="s">
        <v>99</v>
      </c>
      <c r="E73" s="31" t="s">
        <v>38</v>
      </c>
      <c r="F73" s="30">
        <v>303435</v>
      </c>
    </row>
    <row r="74" spans="1:7" s="2" customFormat="1">
      <c r="A74" s="64" t="s">
        <v>74</v>
      </c>
      <c r="B74" s="32" t="s">
        <v>15</v>
      </c>
      <c r="C74" s="32" t="s">
        <v>10</v>
      </c>
      <c r="D74" s="32" t="s">
        <v>83</v>
      </c>
      <c r="E74" s="31"/>
      <c r="F74" s="85">
        <f>F75</f>
        <v>319675</v>
      </c>
    </row>
    <row r="75" spans="1:7" s="2" customFormat="1" ht="31.5" customHeight="1">
      <c r="A75" s="84" t="s">
        <v>144</v>
      </c>
      <c r="B75" s="80" t="s">
        <v>15</v>
      </c>
      <c r="C75" s="80" t="s">
        <v>10</v>
      </c>
      <c r="D75" s="80" t="s">
        <v>104</v>
      </c>
      <c r="E75" s="80"/>
      <c r="F75" s="85">
        <f>F76</f>
        <v>319675</v>
      </c>
    </row>
    <row r="76" spans="1:7" s="2" customFormat="1" ht="24" customHeight="1">
      <c r="A76" s="52" t="s">
        <v>39</v>
      </c>
      <c r="B76" s="32" t="s">
        <v>15</v>
      </c>
      <c r="C76" s="32" t="s">
        <v>10</v>
      </c>
      <c r="D76" s="32" t="s">
        <v>104</v>
      </c>
      <c r="E76" s="31" t="s">
        <v>38</v>
      </c>
      <c r="F76" s="30">
        <v>319675</v>
      </c>
    </row>
    <row r="77" spans="1:7" s="2" customFormat="1" ht="16.5" customHeight="1">
      <c r="A77" s="66" t="s">
        <v>46</v>
      </c>
      <c r="B77" s="57" t="s">
        <v>15</v>
      </c>
      <c r="C77" s="57" t="s">
        <v>12</v>
      </c>
      <c r="D77" s="32"/>
      <c r="E77" s="44"/>
      <c r="F77" s="83">
        <f>F78+F82+F81</f>
        <v>968432</v>
      </c>
    </row>
    <row r="78" spans="1:7" s="2" customFormat="1" ht="18.75" customHeight="1">
      <c r="A78" s="36" t="s">
        <v>72</v>
      </c>
      <c r="B78" s="32" t="s">
        <v>15</v>
      </c>
      <c r="C78" s="32" t="s">
        <v>12</v>
      </c>
      <c r="D78" s="32" t="s">
        <v>84</v>
      </c>
      <c r="E78" s="44"/>
      <c r="F78" s="74">
        <f>F79</f>
        <v>289466</v>
      </c>
    </row>
    <row r="79" spans="1:7" s="2" customFormat="1" ht="22.5">
      <c r="A79" s="52" t="s">
        <v>64</v>
      </c>
      <c r="B79" s="32" t="s">
        <v>15</v>
      </c>
      <c r="C79" s="32" t="s">
        <v>12</v>
      </c>
      <c r="D79" s="32" t="s">
        <v>100</v>
      </c>
      <c r="E79" s="32"/>
      <c r="F79" s="33">
        <f>F80</f>
        <v>289466</v>
      </c>
    </row>
    <row r="80" spans="1:7" s="2" customFormat="1" ht="22.5">
      <c r="A80" s="52" t="s">
        <v>39</v>
      </c>
      <c r="B80" s="32" t="s">
        <v>15</v>
      </c>
      <c r="C80" s="32" t="s">
        <v>12</v>
      </c>
      <c r="D80" s="32" t="s">
        <v>100</v>
      </c>
      <c r="E80" s="32" t="s">
        <v>38</v>
      </c>
      <c r="F80" s="33">
        <v>289466</v>
      </c>
    </row>
    <row r="81" spans="1:6" s="2" customFormat="1" ht="22.5">
      <c r="A81" s="52" t="s">
        <v>39</v>
      </c>
      <c r="B81" s="32" t="s">
        <v>15</v>
      </c>
      <c r="C81" s="32" t="s">
        <v>12</v>
      </c>
      <c r="D81" s="32" t="s">
        <v>101</v>
      </c>
      <c r="E81" s="32" t="s">
        <v>38</v>
      </c>
      <c r="F81" s="33">
        <v>28966</v>
      </c>
    </row>
    <row r="82" spans="1:6" s="2" customFormat="1" ht="16.5" customHeight="1">
      <c r="A82" s="64" t="s">
        <v>74</v>
      </c>
      <c r="B82" s="32" t="s">
        <v>15</v>
      </c>
      <c r="C82" s="32" t="s">
        <v>12</v>
      </c>
      <c r="D82" s="32" t="s">
        <v>83</v>
      </c>
      <c r="E82" s="49"/>
      <c r="F82" s="91">
        <f>F83+F85+F87+F89</f>
        <v>650000</v>
      </c>
    </row>
    <row r="83" spans="1:6" s="2" customFormat="1" ht="16.5" customHeight="1">
      <c r="A83" s="67" t="s">
        <v>47</v>
      </c>
      <c r="B83" s="32" t="s">
        <v>15</v>
      </c>
      <c r="C83" s="32" t="s">
        <v>12</v>
      </c>
      <c r="D83" s="32" t="s">
        <v>126</v>
      </c>
      <c r="E83" s="31"/>
      <c r="F83" s="30">
        <f>F84</f>
        <v>390000</v>
      </c>
    </row>
    <row r="84" spans="1:6" s="2" customFormat="1" ht="22.5">
      <c r="A84" s="52" t="s">
        <v>39</v>
      </c>
      <c r="B84" s="32" t="s">
        <v>15</v>
      </c>
      <c r="C84" s="32" t="s">
        <v>12</v>
      </c>
      <c r="D84" s="32" t="s">
        <v>126</v>
      </c>
      <c r="E84" s="31" t="s">
        <v>38</v>
      </c>
      <c r="F84" s="30">
        <v>390000</v>
      </c>
    </row>
    <row r="85" spans="1:6" s="2" customFormat="1" ht="0.75" customHeight="1">
      <c r="A85" s="68" t="s">
        <v>69</v>
      </c>
      <c r="B85" s="32" t="s">
        <v>15</v>
      </c>
      <c r="C85" s="32" t="s">
        <v>12</v>
      </c>
      <c r="D85" s="32" t="s">
        <v>127</v>
      </c>
      <c r="E85" s="31"/>
      <c r="F85" s="30">
        <f>F86</f>
        <v>0</v>
      </c>
    </row>
    <row r="86" spans="1:6" s="2" customFormat="1" ht="22.5" hidden="1" customHeight="1">
      <c r="A86" s="52" t="s">
        <v>44</v>
      </c>
      <c r="B86" s="32" t="s">
        <v>15</v>
      </c>
      <c r="C86" s="32" t="s">
        <v>12</v>
      </c>
      <c r="D86" s="32" t="s">
        <v>127</v>
      </c>
      <c r="E86" s="31" t="s">
        <v>43</v>
      </c>
      <c r="F86" s="30"/>
    </row>
    <row r="87" spans="1:6" s="2" customFormat="1" ht="18" hidden="1" customHeight="1">
      <c r="A87" s="52" t="s">
        <v>129</v>
      </c>
      <c r="B87" s="32" t="s">
        <v>15</v>
      </c>
      <c r="C87" s="32" t="s">
        <v>12</v>
      </c>
      <c r="D87" s="32" t="s">
        <v>128</v>
      </c>
      <c r="E87" s="31"/>
      <c r="F87" s="30">
        <f>F88</f>
        <v>0</v>
      </c>
    </row>
    <row r="88" spans="1:6" s="2" customFormat="1" ht="24.75" hidden="1" customHeight="1">
      <c r="A88" s="52" t="s">
        <v>44</v>
      </c>
      <c r="B88" s="32" t="s">
        <v>15</v>
      </c>
      <c r="C88" s="32" t="s">
        <v>12</v>
      </c>
      <c r="D88" s="32" t="s">
        <v>128</v>
      </c>
      <c r="E88" s="31" t="s">
        <v>43</v>
      </c>
      <c r="F88" s="30"/>
    </row>
    <row r="89" spans="1:6" s="2" customFormat="1" ht="15.75" customHeight="1">
      <c r="A89" s="52" t="s">
        <v>131</v>
      </c>
      <c r="B89" s="32" t="s">
        <v>15</v>
      </c>
      <c r="C89" s="32" t="s">
        <v>12</v>
      </c>
      <c r="D89" s="32" t="s">
        <v>130</v>
      </c>
      <c r="E89" s="31"/>
      <c r="F89" s="30">
        <f>F90</f>
        <v>260000</v>
      </c>
    </row>
    <row r="90" spans="1:6" s="2" customFormat="1" ht="22.5" customHeight="1">
      <c r="A90" s="52" t="s">
        <v>39</v>
      </c>
      <c r="B90" s="32" t="s">
        <v>15</v>
      </c>
      <c r="C90" s="32" t="s">
        <v>12</v>
      </c>
      <c r="D90" s="32" t="s">
        <v>130</v>
      </c>
      <c r="E90" s="31" t="s">
        <v>38</v>
      </c>
      <c r="F90" s="30">
        <v>260000</v>
      </c>
    </row>
    <row r="91" spans="1:6" s="2" customFormat="1" ht="20.25" customHeight="1">
      <c r="A91" s="69" t="s">
        <v>53</v>
      </c>
      <c r="B91" s="57" t="s">
        <v>15</v>
      </c>
      <c r="C91" s="57" t="s">
        <v>15</v>
      </c>
      <c r="D91" s="32"/>
      <c r="E91" s="44"/>
      <c r="F91" s="28">
        <f>F92</f>
        <v>99900</v>
      </c>
    </row>
    <row r="92" spans="1:6" s="2" customFormat="1" ht="21" customHeight="1">
      <c r="A92" s="63" t="s">
        <v>102</v>
      </c>
      <c r="B92" s="32" t="s">
        <v>15</v>
      </c>
      <c r="C92" s="32" t="s">
        <v>15</v>
      </c>
      <c r="D92" s="32" t="s">
        <v>106</v>
      </c>
      <c r="E92" s="31"/>
      <c r="F92" s="30">
        <f>F93</f>
        <v>99900</v>
      </c>
    </row>
    <row r="93" spans="1:6" s="2" customFormat="1" ht="22.5" customHeight="1">
      <c r="A93" s="61" t="s">
        <v>103</v>
      </c>
      <c r="B93" s="32" t="s">
        <v>15</v>
      </c>
      <c r="C93" s="32" t="s">
        <v>15</v>
      </c>
      <c r="D93" s="32" t="s">
        <v>107</v>
      </c>
      <c r="E93" s="31"/>
      <c r="F93" s="30">
        <f>F94</f>
        <v>99900</v>
      </c>
    </row>
    <row r="94" spans="1:6" s="2" customFormat="1" ht="24" customHeight="1">
      <c r="A94" s="68" t="s">
        <v>132</v>
      </c>
      <c r="B94" s="32"/>
      <c r="C94" s="32"/>
      <c r="D94" s="32" t="s">
        <v>107</v>
      </c>
      <c r="E94" s="31" t="s">
        <v>38</v>
      </c>
      <c r="F94" s="30">
        <v>99900</v>
      </c>
    </row>
    <row r="95" spans="1:6" s="2" customFormat="1" ht="23.25" hidden="1" customHeight="1">
      <c r="A95" s="68" t="s">
        <v>132</v>
      </c>
      <c r="B95" s="32" t="s">
        <v>15</v>
      </c>
      <c r="C95" s="32" t="s">
        <v>15</v>
      </c>
      <c r="D95" s="32" t="s">
        <v>108</v>
      </c>
      <c r="E95" s="31" t="s">
        <v>56</v>
      </c>
      <c r="F95" s="30"/>
    </row>
    <row r="96" spans="1:6" s="2" customFormat="1" ht="24.75" hidden="1" customHeight="1">
      <c r="A96" s="66" t="s">
        <v>18</v>
      </c>
      <c r="B96" s="59" t="s">
        <v>20</v>
      </c>
      <c r="C96" s="59" t="s">
        <v>8</v>
      </c>
      <c r="D96" s="59"/>
      <c r="E96" s="45"/>
      <c r="F96" s="48">
        <f>F97+F101</f>
        <v>0</v>
      </c>
    </row>
    <row r="97" spans="1:6" s="2" customFormat="1" ht="25.5" hidden="1" customHeight="1">
      <c r="A97" s="60" t="s">
        <v>19</v>
      </c>
      <c r="B97" s="57" t="s">
        <v>20</v>
      </c>
      <c r="C97" s="57" t="s">
        <v>7</v>
      </c>
      <c r="D97" s="32"/>
      <c r="E97" s="44"/>
      <c r="F97" s="28">
        <f>F99</f>
        <v>0</v>
      </c>
    </row>
    <row r="98" spans="1:6" s="2" customFormat="1" ht="26.25" hidden="1" customHeight="1">
      <c r="A98" s="63" t="s">
        <v>74</v>
      </c>
      <c r="B98" s="57" t="s">
        <v>20</v>
      </c>
      <c r="C98" s="57" t="s">
        <v>7</v>
      </c>
      <c r="D98" s="32" t="s">
        <v>83</v>
      </c>
      <c r="E98" s="44"/>
      <c r="F98" s="74"/>
    </row>
    <row r="99" spans="1:6" s="2" customFormat="1" ht="25.5" hidden="1" customHeight="1">
      <c r="A99" s="61" t="s">
        <v>110</v>
      </c>
      <c r="B99" s="32" t="s">
        <v>20</v>
      </c>
      <c r="C99" s="32" t="s">
        <v>7</v>
      </c>
      <c r="D99" s="32" t="s">
        <v>109</v>
      </c>
      <c r="E99" s="31"/>
      <c r="F99" s="30">
        <f>F100</f>
        <v>0</v>
      </c>
    </row>
    <row r="100" spans="1:6" s="2" customFormat="1" ht="23.25" hidden="1" customHeight="1">
      <c r="A100" s="52" t="s">
        <v>39</v>
      </c>
      <c r="B100" s="32" t="s">
        <v>20</v>
      </c>
      <c r="C100" s="32" t="s">
        <v>7</v>
      </c>
      <c r="D100" s="32" t="s">
        <v>109</v>
      </c>
      <c r="E100" s="31" t="s">
        <v>38</v>
      </c>
      <c r="F100" s="30"/>
    </row>
    <row r="101" spans="1:6" s="2" customFormat="1" ht="23.25" hidden="1" customHeight="1">
      <c r="A101" s="60" t="s">
        <v>21</v>
      </c>
      <c r="B101" s="57" t="s">
        <v>20</v>
      </c>
      <c r="C101" s="57" t="s">
        <v>10</v>
      </c>
      <c r="D101" s="32"/>
      <c r="E101" s="31"/>
      <c r="F101" s="75">
        <f>F102</f>
        <v>0</v>
      </c>
    </row>
    <row r="102" spans="1:6" s="2" customFormat="1" ht="21.75" hidden="1" customHeight="1">
      <c r="A102" s="63" t="s">
        <v>74</v>
      </c>
      <c r="B102" s="57" t="s">
        <v>20</v>
      </c>
      <c r="C102" s="57" t="s">
        <v>10</v>
      </c>
      <c r="D102" s="32" t="s">
        <v>83</v>
      </c>
      <c r="E102" s="44"/>
      <c r="F102" s="28">
        <f>F103</f>
        <v>0</v>
      </c>
    </row>
    <row r="103" spans="1:6" s="2" customFormat="1" ht="17.25" hidden="1" customHeight="1">
      <c r="A103" s="61" t="s">
        <v>110</v>
      </c>
      <c r="B103" s="32" t="s">
        <v>20</v>
      </c>
      <c r="C103" s="32" t="s">
        <v>10</v>
      </c>
      <c r="D103" s="32" t="s">
        <v>109</v>
      </c>
      <c r="E103" s="31"/>
      <c r="F103" s="30">
        <f>F104</f>
        <v>0</v>
      </c>
    </row>
    <row r="104" spans="1:6" s="2" customFormat="1" ht="21" hidden="1" customHeight="1">
      <c r="A104" s="52" t="s">
        <v>39</v>
      </c>
      <c r="B104" s="32" t="s">
        <v>20</v>
      </c>
      <c r="C104" s="32" t="s">
        <v>10</v>
      </c>
      <c r="D104" s="32" t="s">
        <v>109</v>
      </c>
      <c r="E104" s="31" t="s">
        <v>38</v>
      </c>
      <c r="F104" s="30"/>
    </row>
    <row r="105" spans="1:6" s="2" customFormat="1" ht="24" hidden="1" customHeight="1">
      <c r="A105" s="60" t="s">
        <v>118</v>
      </c>
      <c r="B105" s="32" t="s">
        <v>20</v>
      </c>
      <c r="C105" s="32" t="s">
        <v>20</v>
      </c>
      <c r="D105" s="32"/>
      <c r="E105" s="31"/>
      <c r="F105" s="30">
        <f>F106</f>
        <v>0</v>
      </c>
    </row>
    <row r="106" spans="1:6" s="2" customFormat="1" ht="20.25" hidden="1" customHeight="1">
      <c r="A106" s="36" t="s">
        <v>115</v>
      </c>
      <c r="B106" s="32" t="s">
        <v>20</v>
      </c>
      <c r="C106" s="32" t="s">
        <v>20</v>
      </c>
      <c r="D106" s="70" t="s">
        <v>117</v>
      </c>
      <c r="E106" s="31"/>
      <c r="F106" s="30">
        <f>F107</f>
        <v>0</v>
      </c>
    </row>
    <row r="107" spans="1:6" s="2" customFormat="1" ht="25.5" hidden="1" customHeight="1">
      <c r="A107" s="52" t="s">
        <v>116</v>
      </c>
      <c r="B107" s="32" t="s">
        <v>20</v>
      </c>
      <c r="C107" s="32" t="s">
        <v>20</v>
      </c>
      <c r="D107" s="70" t="s">
        <v>117</v>
      </c>
      <c r="E107" s="31" t="s">
        <v>38</v>
      </c>
      <c r="F107" s="30"/>
    </row>
    <row r="108" spans="1:6" s="2" customFormat="1" ht="18.75" hidden="1" customHeight="1">
      <c r="A108" s="71" t="s">
        <v>133</v>
      </c>
      <c r="B108" s="32" t="s">
        <v>20</v>
      </c>
      <c r="C108" s="32" t="s">
        <v>22</v>
      </c>
      <c r="D108" s="70"/>
      <c r="E108" s="31"/>
      <c r="F108" s="30">
        <f>F109</f>
        <v>0</v>
      </c>
    </row>
    <row r="109" spans="1:6" s="2" customFormat="1" ht="21.75" hidden="1" customHeight="1">
      <c r="A109" s="61" t="s">
        <v>110</v>
      </c>
      <c r="B109" s="32" t="s">
        <v>20</v>
      </c>
      <c r="C109" s="32" t="s">
        <v>22</v>
      </c>
      <c r="D109" s="32" t="s">
        <v>109</v>
      </c>
      <c r="E109" s="31"/>
      <c r="F109" s="30">
        <f>F110</f>
        <v>0</v>
      </c>
    </row>
    <row r="110" spans="1:6" s="2" customFormat="1" ht="27.75" hidden="1" customHeight="1">
      <c r="A110" s="52" t="s">
        <v>116</v>
      </c>
      <c r="B110" s="32" t="s">
        <v>20</v>
      </c>
      <c r="C110" s="32" t="s">
        <v>22</v>
      </c>
      <c r="D110" s="32" t="s">
        <v>109</v>
      </c>
      <c r="E110" s="31" t="s">
        <v>38</v>
      </c>
      <c r="F110" s="30"/>
    </row>
    <row r="111" spans="1:6" s="2" customFormat="1" ht="25.5" hidden="1" customHeight="1">
      <c r="A111" s="63" t="s">
        <v>74</v>
      </c>
      <c r="B111" s="32" t="s">
        <v>24</v>
      </c>
      <c r="C111" s="32" t="s">
        <v>12</v>
      </c>
      <c r="D111" s="32" t="s">
        <v>146</v>
      </c>
      <c r="E111" s="31"/>
      <c r="F111" s="30"/>
    </row>
    <row r="112" spans="1:6" s="2" customFormat="1" ht="35.25" hidden="1" customHeight="1">
      <c r="A112" s="61"/>
      <c r="B112" s="32" t="s">
        <v>24</v>
      </c>
      <c r="C112" s="32" t="s">
        <v>12</v>
      </c>
      <c r="D112" s="32" t="s">
        <v>146</v>
      </c>
      <c r="E112" s="31" t="s">
        <v>147</v>
      </c>
      <c r="F112" s="30"/>
    </row>
    <row r="113" spans="1:7" s="2" customFormat="1" ht="22.5" hidden="1" customHeight="1">
      <c r="A113" s="52" t="s">
        <v>39</v>
      </c>
      <c r="B113" s="32" t="s">
        <v>22</v>
      </c>
      <c r="C113" s="32" t="s">
        <v>22</v>
      </c>
      <c r="D113" s="32" t="s">
        <v>109</v>
      </c>
      <c r="E113" s="31" t="s">
        <v>38</v>
      </c>
      <c r="F113" s="30"/>
    </row>
    <row r="114" spans="1:7" s="2" customFormat="1" ht="24" customHeight="1">
      <c r="A114" s="62" t="s">
        <v>154</v>
      </c>
      <c r="B114" s="32" t="s">
        <v>24</v>
      </c>
      <c r="C114" s="32" t="s">
        <v>12</v>
      </c>
      <c r="D114" s="32" t="s">
        <v>146</v>
      </c>
      <c r="E114" s="31"/>
      <c r="F114" s="30">
        <f>F115</f>
        <v>130000</v>
      </c>
    </row>
    <row r="115" spans="1:7" s="2" customFormat="1" ht="22.5">
      <c r="A115" s="52" t="s">
        <v>155</v>
      </c>
      <c r="B115" s="32" t="s">
        <v>24</v>
      </c>
      <c r="C115" s="32" t="s">
        <v>12</v>
      </c>
      <c r="D115" s="32" t="s">
        <v>146</v>
      </c>
      <c r="E115" s="31" t="s">
        <v>147</v>
      </c>
      <c r="F115" s="30">
        <v>130000</v>
      </c>
    </row>
    <row r="116" spans="1:7" s="2" customFormat="1">
      <c r="A116" s="62" t="s">
        <v>23</v>
      </c>
      <c r="B116" s="59" t="s">
        <v>25</v>
      </c>
      <c r="C116" s="59" t="s">
        <v>8</v>
      </c>
      <c r="D116" s="32"/>
      <c r="E116" s="26"/>
      <c r="F116" s="90">
        <f>F117</f>
        <v>230000</v>
      </c>
    </row>
    <row r="117" spans="1:7" s="2" customFormat="1">
      <c r="A117" s="60" t="s">
        <v>31</v>
      </c>
      <c r="B117" s="57" t="s">
        <v>25</v>
      </c>
      <c r="C117" s="57" t="s">
        <v>10</v>
      </c>
      <c r="D117" s="32"/>
      <c r="E117" s="27"/>
      <c r="F117" s="91">
        <f>F118</f>
        <v>230000</v>
      </c>
    </row>
    <row r="118" spans="1:7" s="2" customFormat="1">
      <c r="A118" s="63" t="s">
        <v>74</v>
      </c>
      <c r="B118" s="32" t="s">
        <v>25</v>
      </c>
      <c r="C118" s="32" t="s">
        <v>10</v>
      </c>
      <c r="D118" s="32" t="s">
        <v>83</v>
      </c>
      <c r="E118" s="29"/>
      <c r="F118" s="30">
        <f>F119</f>
        <v>230000</v>
      </c>
    </row>
    <row r="119" spans="1:7" s="2" customFormat="1">
      <c r="A119" s="61" t="s">
        <v>124</v>
      </c>
      <c r="B119" s="32" t="s">
        <v>25</v>
      </c>
      <c r="C119" s="32" t="s">
        <v>10</v>
      </c>
      <c r="D119" s="32" t="s">
        <v>123</v>
      </c>
      <c r="E119" s="29"/>
      <c r="F119" s="30">
        <f>F120</f>
        <v>230000</v>
      </c>
    </row>
    <row r="120" spans="1:7" s="2" customFormat="1" ht="22.5">
      <c r="A120" s="52" t="s">
        <v>136</v>
      </c>
      <c r="B120" s="32" t="s">
        <v>25</v>
      </c>
      <c r="C120" s="32" t="s">
        <v>10</v>
      </c>
      <c r="D120" s="32" t="s">
        <v>123</v>
      </c>
      <c r="E120" s="29" t="s">
        <v>38</v>
      </c>
      <c r="F120" s="30">
        <v>230000</v>
      </c>
    </row>
    <row r="121" spans="1:7" s="2" customFormat="1">
      <c r="A121" s="72" t="s">
        <v>2</v>
      </c>
      <c r="B121" s="32"/>
      <c r="C121" s="32"/>
      <c r="D121" s="32"/>
      <c r="E121" s="29"/>
      <c r="F121" s="40">
        <f>F116+F96+F65+F36+F6+F54+F43+F114</f>
        <v>6255794.4399999995</v>
      </c>
      <c r="G121" s="16"/>
    </row>
    <row r="122" spans="1:7" s="6" customFormat="1">
      <c r="A122" s="10"/>
    </row>
    <row r="123" spans="1:7" s="6" customFormat="1">
      <c r="A123" s="19"/>
      <c r="B123" s="20"/>
      <c r="C123" s="20"/>
      <c r="D123" s="20"/>
      <c r="E123" s="20"/>
      <c r="F123" s="21"/>
    </row>
    <row r="124" spans="1:7">
      <c r="F124" s="11"/>
      <c r="G124" s="14"/>
    </row>
    <row r="125" spans="1:7" s="3" customFormat="1">
      <c r="D125" s="4"/>
      <c r="F125" s="15"/>
      <c r="G125" s="13"/>
    </row>
    <row r="126" spans="1:7" s="3" customFormat="1">
      <c r="F126" s="8"/>
    </row>
    <row r="127" spans="1:7" s="3" customFormat="1">
      <c r="F127" s="9"/>
    </row>
    <row r="128" spans="1:7" s="3" customFormat="1">
      <c r="F128" s="9"/>
    </row>
    <row r="129" spans="2:6" s="3" customFormat="1">
      <c r="F129" s="5"/>
    </row>
    <row r="130" spans="2:6" s="3" customFormat="1">
      <c r="F130" s="8"/>
    </row>
    <row r="131" spans="2:6" s="3" customFormat="1">
      <c r="F131" s="8"/>
    </row>
    <row r="132" spans="2:6" s="3" customFormat="1" ht="14.25">
      <c r="B132" s="7"/>
    </row>
    <row r="133" spans="2:6" s="3" customFormat="1"/>
    <row r="134" spans="2:6" s="3" customFormat="1"/>
    <row r="135" spans="2:6" s="3" customFormat="1"/>
    <row r="136" spans="2:6" s="3" customFormat="1"/>
    <row r="137" spans="2:6" s="3" customFormat="1"/>
    <row r="138" spans="2:6" s="3" customFormat="1"/>
    <row r="139" spans="2:6" s="3" customFormat="1"/>
    <row r="140" spans="2:6" s="3" customFormat="1"/>
    <row r="141" spans="2:6" s="3" customFormat="1"/>
    <row r="142" spans="2:6" s="3" customFormat="1"/>
    <row r="143" spans="2:6" s="3" customFormat="1"/>
    <row r="144" spans="2:6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93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952"/>
  <sheetViews>
    <sheetView tabSelected="1" workbookViewId="0">
      <selection activeCell="G86" sqref="G86"/>
    </sheetView>
  </sheetViews>
  <sheetFormatPr defaultRowHeight="12.75"/>
  <cols>
    <col min="1" max="1" width="62.1406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7.28515625" customWidth="1"/>
    <col min="8" max="8" width="14.42578125" bestFit="1" customWidth="1"/>
  </cols>
  <sheetData>
    <row r="1" spans="1:16" ht="63" customHeight="1">
      <c r="B1" s="96" t="s">
        <v>159</v>
      </c>
      <c r="C1" s="96"/>
      <c r="D1" s="96"/>
      <c r="E1" s="96"/>
      <c r="F1" s="96"/>
      <c r="G1" s="12"/>
      <c r="H1" s="12"/>
    </row>
    <row r="2" spans="1:16" ht="33" customHeight="1">
      <c r="A2" s="97" t="s">
        <v>157</v>
      </c>
      <c r="B2" s="97"/>
      <c r="C2" s="97"/>
      <c r="D2" s="97"/>
      <c r="E2" s="97"/>
      <c r="F2" s="97"/>
      <c r="G2" s="104"/>
      <c r="H2" s="12"/>
    </row>
    <row r="3" spans="1:16" ht="9" customHeight="1">
      <c r="A3" s="98"/>
      <c r="B3" s="98"/>
      <c r="C3" s="98"/>
      <c r="D3" s="98"/>
      <c r="E3" s="99"/>
      <c r="F3" s="100"/>
    </row>
    <row r="4" spans="1:16" ht="27.75" customHeight="1">
      <c r="A4" s="101" t="s">
        <v>0</v>
      </c>
      <c r="B4" s="101" t="s">
        <v>1</v>
      </c>
      <c r="C4" s="101"/>
      <c r="D4" s="101"/>
      <c r="E4" s="101"/>
      <c r="F4" s="103">
        <v>2020</v>
      </c>
      <c r="G4" s="103">
        <v>2021</v>
      </c>
    </row>
    <row r="5" spans="1:16" ht="61.5" customHeight="1">
      <c r="A5" s="102"/>
      <c r="B5" s="24" t="s">
        <v>4</v>
      </c>
      <c r="C5" s="25" t="s">
        <v>40</v>
      </c>
      <c r="D5" s="25" t="s">
        <v>5</v>
      </c>
      <c r="E5" s="25" t="s">
        <v>6</v>
      </c>
      <c r="F5" s="103"/>
      <c r="G5" s="103"/>
    </row>
    <row r="6" spans="1:16">
      <c r="A6" s="50" t="s">
        <v>3</v>
      </c>
      <c r="B6" s="26" t="s">
        <v>7</v>
      </c>
      <c r="C6" s="26" t="s">
        <v>8</v>
      </c>
      <c r="D6" s="26"/>
      <c r="E6" s="26"/>
      <c r="F6" s="90">
        <f>F7+F12</f>
        <v>3430000</v>
      </c>
      <c r="G6" s="90">
        <f>G7+G12</f>
        <v>3420000</v>
      </c>
    </row>
    <row r="7" spans="1:16" ht="22.5">
      <c r="A7" s="51" t="s">
        <v>9</v>
      </c>
      <c r="B7" s="27" t="s">
        <v>7</v>
      </c>
      <c r="C7" s="27" t="s">
        <v>10</v>
      </c>
      <c r="D7" s="27"/>
      <c r="E7" s="27"/>
      <c r="F7" s="91">
        <f>F8</f>
        <v>570000</v>
      </c>
      <c r="G7" s="91">
        <f t="shared" ref="F7:G8" si="0">G8</f>
        <v>570000</v>
      </c>
    </row>
    <row r="8" spans="1:16">
      <c r="A8" s="43" t="s">
        <v>67</v>
      </c>
      <c r="B8" s="29" t="s">
        <v>7</v>
      </c>
      <c r="C8" s="29" t="s">
        <v>10</v>
      </c>
      <c r="D8" s="29" t="s">
        <v>77</v>
      </c>
      <c r="E8" s="29"/>
      <c r="F8" s="30">
        <f t="shared" si="0"/>
        <v>570000</v>
      </c>
      <c r="G8" s="30">
        <f t="shared" si="0"/>
        <v>570000</v>
      </c>
    </row>
    <row r="9" spans="1:16">
      <c r="A9" s="38" t="s">
        <v>11</v>
      </c>
      <c r="B9" s="29" t="s">
        <v>7</v>
      </c>
      <c r="C9" s="29" t="s">
        <v>10</v>
      </c>
      <c r="D9" s="29" t="s">
        <v>76</v>
      </c>
      <c r="E9" s="29"/>
      <c r="F9" s="30">
        <f>F10+F11</f>
        <v>570000</v>
      </c>
      <c r="G9" s="30">
        <f>G10+G11</f>
        <v>570000</v>
      </c>
    </row>
    <row r="10" spans="1:16">
      <c r="A10" s="38" t="s">
        <v>151</v>
      </c>
      <c r="B10" s="29" t="s">
        <v>7</v>
      </c>
      <c r="C10" s="29" t="s">
        <v>10</v>
      </c>
      <c r="D10" s="29" t="s">
        <v>76</v>
      </c>
      <c r="E10" s="29" t="s">
        <v>36</v>
      </c>
      <c r="F10" s="30">
        <v>438000</v>
      </c>
      <c r="G10" s="30">
        <v>438000</v>
      </c>
    </row>
    <row r="11" spans="1:16" ht="22.5">
      <c r="A11" s="38" t="s">
        <v>152</v>
      </c>
      <c r="B11" s="29" t="s">
        <v>7</v>
      </c>
      <c r="C11" s="29" t="s">
        <v>10</v>
      </c>
      <c r="D11" s="29" t="s">
        <v>76</v>
      </c>
      <c r="E11" s="29" t="s">
        <v>153</v>
      </c>
      <c r="F11" s="30">
        <v>132000</v>
      </c>
      <c r="G11" s="30">
        <v>132000</v>
      </c>
    </row>
    <row r="12" spans="1:16">
      <c r="A12" s="34" t="s">
        <v>135</v>
      </c>
      <c r="B12" s="31" t="s">
        <v>7</v>
      </c>
      <c r="C12" s="31" t="s">
        <v>14</v>
      </c>
      <c r="D12" s="29"/>
      <c r="E12" s="31"/>
      <c r="F12" s="92">
        <f>F13+F18</f>
        <v>2860000</v>
      </c>
      <c r="G12" s="92">
        <f>G13+G18</f>
        <v>2850000</v>
      </c>
    </row>
    <row r="13" spans="1:16" ht="19.5" customHeight="1">
      <c r="A13" s="43" t="s">
        <v>70</v>
      </c>
      <c r="B13" s="27" t="s">
        <v>13</v>
      </c>
      <c r="C13" s="27" t="s">
        <v>14</v>
      </c>
      <c r="D13" s="29" t="s">
        <v>78</v>
      </c>
      <c r="E13" s="27"/>
      <c r="F13" s="91">
        <f>F14+F17+F16+F15</f>
        <v>2840000</v>
      </c>
      <c r="G13" s="91">
        <f>G14+G17+G16+G15</f>
        <v>2830000</v>
      </c>
    </row>
    <row r="14" spans="1:16">
      <c r="A14" s="38" t="s">
        <v>151</v>
      </c>
      <c r="B14" s="29" t="s">
        <v>7</v>
      </c>
      <c r="C14" s="29" t="s">
        <v>14</v>
      </c>
      <c r="D14" s="29" t="s">
        <v>78</v>
      </c>
      <c r="E14" s="29" t="s">
        <v>36</v>
      </c>
      <c r="F14" s="30">
        <v>1300000</v>
      </c>
      <c r="G14" s="30">
        <v>1300000</v>
      </c>
    </row>
    <row r="15" spans="1:16" ht="22.5">
      <c r="A15" s="38" t="s">
        <v>152</v>
      </c>
      <c r="B15" s="29" t="s">
        <v>7</v>
      </c>
      <c r="C15" s="29" t="s">
        <v>14</v>
      </c>
      <c r="D15" s="29" t="s">
        <v>78</v>
      </c>
      <c r="E15" s="29" t="s">
        <v>153</v>
      </c>
      <c r="F15" s="30">
        <v>390000</v>
      </c>
      <c r="G15" s="30">
        <v>390000</v>
      </c>
    </row>
    <row r="16" spans="1:16" s="22" customFormat="1">
      <c r="A16" s="86" t="s">
        <v>137</v>
      </c>
      <c r="B16" s="87" t="s">
        <v>7</v>
      </c>
      <c r="C16" s="87" t="s">
        <v>14</v>
      </c>
      <c r="D16" s="87" t="s">
        <v>78</v>
      </c>
      <c r="E16" s="87" t="s">
        <v>54</v>
      </c>
      <c r="F16" s="33">
        <v>170000</v>
      </c>
      <c r="G16" s="33">
        <v>170000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7" s="1" customFormat="1" ht="22.5">
      <c r="A17" s="38" t="s">
        <v>39</v>
      </c>
      <c r="B17" s="31" t="s">
        <v>7</v>
      </c>
      <c r="C17" s="31" t="s">
        <v>14</v>
      </c>
      <c r="D17" s="29" t="s">
        <v>78</v>
      </c>
      <c r="E17" s="31" t="s">
        <v>38</v>
      </c>
      <c r="F17" s="30">
        <v>980000</v>
      </c>
      <c r="G17" s="30">
        <v>970000</v>
      </c>
    </row>
    <row r="18" spans="1:7" s="1" customFormat="1" ht="21">
      <c r="A18" s="42" t="s">
        <v>71</v>
      </c>
      <c r="B18" s="29" t="s">
        <v>7</v>
      </c>
      <c r="C18" s="29" t="s">
        <v>14</v>
      </c>
      <c r="D18" s="29" t="s">
        <v>79</v>
      </c>
      <c r="E18" s="31"/>
      <c r="F18" s="30">
        <f>F19+F20</f>
        <v>20000</v>
      </c>
      <c r="G18" s="30">
        <f>G19+G20</f>
        <v>20000</v>
      </c>
    </row>
    <row r="19" spans="1:7" s="1" customFormat="1">
      <c r="A19" s="53" t="s">
        <v>150</v>
      </c>
      <c r="B19" s="29" t="s">
        <v>7</v>
      </c>
      <c r="C19" s="29" t="s">
        <v>14</v>
      </c>
      <c r="D19" s="29" t="s">
        <v>138</v>
      </c>
      <c r="E19" s="29" t="s">
        <v>148</v>
      </c>
      <c r="F19" s="30">
        <v>10000</v>
      </c>
      <c r="G19" s="30">
        <v>10000</v>
      </c>
    </row>
    <row r="20" spans="1:7" s="1" customFormat="1">
      <c r="A20" s="54" t="s">
        <v>42</v>
      </c>
      <c r="B20" s="29" t="s">
        <v>7</v>
      </c>
      <c r="C20" s="29" t="s">
        <v>14</v>
      </c>
      <c r="D20" s="29" t="s">
        <v>138</v>
      </c>
      <c r="E20" s="29" t="s">
        <v>41</v>
      </c>
      <c r="F20" s="30">
        <v>10000</v>
      </c>
      <c r="G20" s="30">
        <v>10000</v>
      </c>
    </row>
    <row r="21" spans="1:7" s="1" customFormat="1" hidden="1">
      <c r="A21" s="55" t="s">
        <v>50</v>
      </c>
      <c r="B21" s="27" t="s">
        <v>7</v>
      </c>
      <c r="C21" s="27" t="s">
        <v>20</v>
      </c>
      <c r="D21" s="29"/>
      <c r="E21" s="27"/>
      <c r="F21" s="28">
        <f t="shared" ref="F21:G23" si="1">F22</f>
        <v>0</v>
      </c>
      <c r="G21" s="28">
        <f t="shared" si="1"/>
        <v>0</v>
      </c>
    </row>
    <row r="22" spans="1:7" s="1" customFormat="1" hidden="1">
      <c r="A22" s="39" t="s">
        <v>67</v>
      </c>
      <c r="B22" s="27" t="s">
        <v>7</v>
      </c>
      <c r="C22" s="27" t="s">
        <v>20</v>
      </c>
      <c r="D22" s="29" t="s">
        <v>77</v>
      </c>
      <c r="E22" s="27"/>
      <c r="F22" s="74">
        <f t="shared" si="1"/>
        <v>0</v>
      </c>
      <c r="G22" s="74">
        <f t="shared" si="1"/>
        <v>0</v>
      </c>
    </row>
    <row r="23" spans="1:7" s="1" customFormat="1" ht="18.75" hidden="1" customHeight="1">
      <c r="A23" s="53" t="s">
        <v>49</v>
      </c>
      <c r="B23" s="29" t="s">
        <v>7</v>
      </c>
      <c r="C23" s="29" t="s">
        <v>20</v>
      </c>
      <c r="D23" s="29" t="s">
        <v>80</v>
      </c>
      <c r="E23" s="29"/>
      <c r="F23" s="30">
        <f t="shared" si="1"/>
        <v>0</v>
      </c>
      <c r="G23" s="30">
        <f t="shared" si="1"/>
        <v>0</v>
      </c>
    </row>
    <row r="24" spans="1:7" s="1" customFormat="1" ht="33.75" hidden="1">
      <c r="A24" s="38" t="s">
        <v>52</v>
      </c>
      <c r="B24" s="29" t="s">
        <v>7</v>
      </c>
      <c r="C24" s="29" t="s">
        <v>20</v>
      </c>
      <c r="D24" s="29" t="s">
        <v>80</v>
      </c>
      <c r="E24" s="29" t="s">
        <v>45</v>
      </c>
      <c r="F24" s="30"/>
      <c r="G24" s="30"/>
    </row>
    <row r="25" spans="1:7" hidden="1">
      <c r="A25" s="56" t="s">
        <v>91</v>
      </c>
      <c r="B25" s="27" t="s">
        <v>7</v>
      </c>
      <c r="C25" s="27" t="s">
        <v>25</v>
      </c>
      <c r="D25" s="29"/>
      <c r="E25" s="27"/>
      <c r="F25" s="28">
        <f t="shared" ref="F25:G27" si="2">F26</f>
        <v>0</v>
      </c>
      <c r="G25" s="28">
        <f t="shared" si="2"/>
        <v>0</v>
      </c>
    </row>
    <row r="26" spans="1:7" hidden="1">
      <c r="A26" s="39" t="s">
        <v>67</v>
      </c>
      <c r="B26" s="29" t="s">
        <v>7</v>
      </c>
      <c r="C26" s="29" t="s">
        <v>25</v>
      </c>
      <c r="D26" s="29" t="s">
        <v>77</v>
      </c>
      <c r="E26" s="27"/>
      <c r="F26" s="74">
        <f t="shared" si="2"/>
        <v>0</v>
      </c>
      <c r="G26" s="74">
        <f t="shared" si="2"/>
        <v>0</v>
      </c>
    </row>
    <row r="27" spans="1:7" hidden="1">
      <c r="A27" s="38" t="s">
        <v>34</v>
      </c>
      <c r="B27" s="29" t="s">
        <v>7</v>
      </c>
      <c r="C27" s="29" t="s">
        <v>25</v>
      </c>
      <c r="D27" s="29" t="s">
        <v>87</v>
      </c>
      <c r="E27" s="29"/>
      <c r="F27" s="30">
        <f t="shared" si="2"/>
        <v>0</v>
      </c>
      <c r="G27" s="30">
        <f t="shared" si="2"/>
        <v>0</v>
      </c>
    </row>
    <row r="28" spans="1:7" hidden="1">
      <c r="A28" s="34" t="s">
        <v>90</v>
      </c>
      <c r="B28" s="29" t="s">
        <v>7</v>
      </c>
      <c r="C28" s="29" t="s">
        <v>25</v>
      </c>
      <c r="D28" s="29" t="s">
        <v>87</v>
      </c>
      <c r="E28" s="29" t="s">
        <v>89</v>
      </c>
      <c r="F28" s="30"/>
      <c r="G28" s="30"/>
    </row>
    <row r="29" spans="1:7">
      <c r="A29" s="56" t="s">
        <v>16</v>
      </c>
      <c r="B29" s="27" t="s">
        <v>7</v>
      </c>
      <c r="C29" s="27" t="s">
        <v>28</v>
      </c>
      <c r="D29" s="29"/>
      <c r="E29" s="27"/>
      <c r="F29" s="93">
        <f>F30+F33+F31</f>
        <v>167200</v>
      </c>
      <c r="G29" s="93">
        <f>G30+G33+G31</f>
        <v>167200</v>
      </c>
    </row>
    <row r="30" spans="1:7" ht="13.5" customHeight="1">
      <c r="A30" s="52" t="s">
        <v>75</v>
      </c>
      <c r="B30" s="57" t="s">
        <v>7</v>
      </c>
      <c r="C30" s="57" t="s">
        <v>28</v>
      </c>
      <c r="D30" s="32" t="s">
        <v>145</v>
      </c>
      <c r="E30" s="27" t="s">
        <v>55</v>
      </c>
      <c r="F30" s="37">
        <v>15425</v>
      </c>
      <c r="G30" s="37">
        <v>15425</v>
      </c>
    </row>
    <row r="31" spans="1:7" ht="25.5" customHeight="1">
      <c r="A31" s="52" t="s">
        <v>60</v>
      </c>
      <c r="B31" s="32" t="s">
        <v>7</v>
      </c>
      <c r="C31" s="32" t="s">
        <v>28</v>
      </c>
      <c r="D31" s="32" t="s">
        <v>139</v>
      </c>
      <c r="E31" s="32"/>
      <c r="F31" s="33">
        <f>F32</f>
        <v>1775</v>
      </c>
      <c r="G31" s="33">
        <f>G32</f>
        <v>1775</v>
      </c>
    </row>
    <row r="32" spans="1:7" ht="22.5">
      <c r="A32" s="52" t="s">
        <v>39</v>
      </c>
      <c r="B32" s="32" t="s">
        <v>7</v>
      </c>
      <c r="C32" s="32" t="s">
        <v>28</v>
      </c>
      <c r="D32" s="32" t="s">
        <v>140</v>
      </c>
      <c r="E32" s="32" t="s">
        <v>38</v>
      </c>
      <c r="F32" s="33">
        <v>1775</v>
      </c>
      <c r="G32" s="33">
        <v>1775</v>
      </c>
    </row>
    <row r="33" spans="1:7" ht="15" customHeight="1">
      <c r="A33" s="36" t="s">
        <v>67</v>
      </c>
      <c r="B33" s="57" t="s">
        <v>7</v>
      </c>
      <c r="C33" s="57" t="s">
        <v>28</v>
      </c>
      <c r="D33" s="32" t="s">
        <v>77</v>
      </c>
      <c r="E33" s="27"/>
      <c r="F33" s="73">
        <f>F34+F36</f>
        <v>150000</v>
      </c>
      <c r="G33" s="73">
        <f>G34+G36</f>
        <v>150000</v>
      </c>
    </row>
    <row r="34" spans="1:7" ht="14.25" customHeight="1">
      <c r="A34" s="52" t="s">
        <v>68</v>
      </c>
      <c r="B34" s="57" t="s">
        <v>7</v>
      </c>
      <c r="C34" s="57" t="s">
        <v>28</v>
      </c>
      <c r="D34" s="32" t="s">
        <v>78</v>
      </c>
      <c r="E34" s="27"/>
      <c r="F34" s="73">
        <f>F35</f>
        <v>150000</v>
      </c>
      <c r="G34" s="73">
        <f>G35</f>
        <v>150000</v>
      </c>
    </row>
    <row r="35" spans="1:7" ht="23.25" customHeight="1">
      <c r="A35" s="52" t="s">
        <v>39</v>
      </c>
      <c r="B35" s="57" t="s">
        <v>7</v>
      </c>
      <c r="C35" s="57" t="s">
        <v>28</v>
      </c>
      <c r="D35" s="32" t="s">
        <v>78</v>
      </c>
      <c r="E35" s="27" t="s">
        <v>38</v>
      </c>
      <c r="F35" s="37">
        <v>150000</v>
      </c>
      <c r="G35" s="37">
        <v>150000</v>
      </c>
    </row>
    <row r="36" spans="1:7" ht="21" hidden="1" customHeight="1">
      <c r="A36" s="58" t="s">
        <v>120</v>
      </c>
      <c r="B36" s="57" t="s">
        <v>7</v>
      </c>
      <c r="C36" s="57" t="s">
        <v>28</v>
      </c>
      <c r="D36" s="32" t="s">
        <v>121</v>
      </c>
      <c r="E36" s="27"/>
      <c r="F36" s="73"/>
      <c r="G36" s="73">
        <f>G37</f>
        <v>0</v>
      </c>
    </row>
    <row r="37" spans="1:7" ht="15" hidden="1" customHeight="1">
      <c r="A37" s="52" t="s">
        <v>119</v>
      </c>
      <c r="B37" s="57" t="s">
        <v>7</v>
      </c>
      <c r="C37" s="57" t="s">
        <v>28</v>
      </c>
      <c r="D37" s="32" t="s">
        <v>121</v>
      </c>
      <c r="E37" s="27" t="s">
        <v>122</v>
      </c>
      <c r="F37" s="37"/>
      <c r="G37" s="37"/>
    </row>
    <row r="38" spans="1:7" ht="14.25" customHeight="1">
      <c r="A38" s="36" t="s">
        <v>29</v>
      </c>
      <c r="B38" s="59" t="s">
        <v>10</v>
      </c>
      <c r="C38" s="59" t="s">
        <v>8</v>
      </c>
      <c r="D38" s="32"/>
      <c r="E38" s="26"/>
      <c r="F38" s="90">
        <f>F39</f>
        <v>229900</v>
      </c>
      <c r="G38" s="90">
        <f>G39</f>
        <v>231000</v>
      </c>
    </row>
    <row r="39" spans="1:7" ht="12.75" customHeight="1">
      <c r="A39" s="60" t="s">
        <v>30</v>
      </c>
      <c r="B39" s="57" t="s">
        <v>10</v>
      </c>
      <c r="C39" s="57" t="s">
        <v>12</v>
      </c>
      <c r="D39" s="32"/>
      <c r="E39" s="27"/>
      <c r="F39" s="91">
        <f>F41</f>
        <v>229900</v>
      </c>
      <c r="G39" s="91">
        <f>G41</f>
        <v>231000</v>
      </c>
    </row>
    <row r="40" spans="1:7" ht="45.75" customHeight="1">
      <c r="A40" s="61" t="s">
        <v>73</v>
      </c>
      <c r="B40" s="32" t="s">
        <v>10</v>
      </c>
      <c r="C40" s="32" t="s">
        <v>12</v>
      </c>
      <c r="D40" s="32" t="s">
        <v>86</v>
      </c>
      <c r="E40" s="29"/>
      <c r="F40" s="74">
        <f>F41</f>
        <v>229900</v>
      </c>
      <c r="G40" s="74">
        <f>G41</f>
        <v>231000</v>
      </c>
    </row>
    <row r="41" spans="1:7" ht="22.5">
      <c r="A41" s="52" t="s">
        <v>27</v>
      </c>
      <c r="B41" s="32" t="s">
        <v>10</v>
      </c>
      <c r="C41" s="32" t="s">
        <v>12</v>
      </c>
      <c r="D41" s="32" t="s">
        <v>81</v>
      </c>
      <c r="E41" s="29"/>
      <c r="F41" s="30">
        <f>F42+F44+F43</f>
        <v>229900</v>
      </c>
      <c r="G41" s="30">
        <f>G42+G44+G43</f>
        <v>231000</v>
      </c>
    </row>
    <row r="42" spans="1:7" ht="22.5">
      <c r="A42" s="52" t="s">
        <v>37</v>
      </c>
      <c r="B42" s="32" t="s">
        <v>10</v>
      </c>
      <c r="C42" s="32" t="s">
        <v>12</v>
      </c>
      <c r="D42" s="32" t="s">
        <v>81</v>
      </c>
      <c r="E42" s="29" t="s">
        <v>36</v>
      </c>
      <c r="F42" s="30">
        <v>167100</v>
      </c>
      <c r="G42" s="30">
        <v>168000</v>
      </c>
    </row>
    <row r="43" spans="1:7" ht="22.5">
      <c r="A43" s="38" t="s">
        <v>152</v>
      </c>
      <c r="B43" s="32" t="s">
        <v>10</v>
      </c>
      <c r="C43" s="32" t="s">
        <v>12</v>
      </c>
      <c r="D43" s="32" t="s">
        <v>81</v>
      </c>
      <c r="E43" s="29" t="s">
        <v>153</v>
      </c>
      <c r="F43" s="30">
        <v>49300</v>
      </c>
      <c r="G43" s="30">
        <v>50000</v>
      </c>
    </row>
    <row r="44" spans="1:7" ht="15.75" customHeight="1">
      <c r="A44" s="52" t="s">
        <v>39</v>
      </c>
      <c r="B44" s="32" t="s">
        <v>10</v>
      </c>
      <c r="C44" s="32" t="s">
        <v>12</v>
      </c>
      <c r="D44" s="32" t="s">
        <v>81</v>
      </c>
      <c r="E44" s="29" t="s">
        <v>38</v>
      </c>
      <c r="F44" s="30">
        <v>13500</v>
      </c>
      <c r="G44" s="30">
        <v>13000</v>
      </c>
    </row>
    <row r="45" spans="1:7" ht="19.5" customHeight="1">
      <c r="A45" s="36" t="s">
        <v>93</v>
      </c>
      <c r="B45" s="59" t="s">
        <v>12</v>
      </c>
      <c r="C45" s="59" t="s">
        <v>8</v>
      </c>
      <c r="D45" s="59"/>
      <c r="E45" s="26"/>
      <c r="F45" s="40">
        <f>F46+F49</f>
        <v>100000</v>
      </c>
      <c r="G45" s="40">
        <f>G46+G49</f>
        <v>20000</v>
      </c>
    </row>
    <row r="46" spans="1:7" ht="0.75" customHeight="1">
      <c r="A46" s="60" t="s">
        <v>94</v>
      </c>
      <c r="B46" s="57" t="s">
        <v>12</v>
      </c>
      <c r="C46" s="57" t="s">
        <v>22</v>
      </c>
      <c r="D46" s="32"/>
      <c r="E46" s="27"/>
      <c r="F46" s="41">
        <f>F47</f>
        <v>0</v>
      </c>
      <c r="G46" s="41">
        <f>G47</f>
        <v>0</v>
      </c>
    </row>
    <row r="47" spans="1:7" ht="29.25" hidden="1" customHeight="1">
      <c r="A47" s="52" t="s">
        <v>66</v>
      </c>
      <c r="B47" s="32" t="s">
        <v>12</v>
      </c>
      <c r="C47" s="32" t="s">
        <v>22</v>
      </c>
      <c r="D47" s="32" t="s">
        <v>125</v>
      </c>
      <c r="E47" s="32"/>
      <c r="F47" s="33">
        <v>0</v>
      </c>
      <c r="G47" s="33">
        <v>0</v>
      </c>
    </row>
    <row r="48" spans="1:7" ht="24" hidden="1" customHeight="1">
      <c r="A48" s="52" t="s">
        <v>39</v>
      </c>
      <c r="B48" s="32" t="s">
        <v>12</v>
      </c>
      <c r="C48" s="32" t="s">
        <v>22</v>
      </c>
      <c r="D48" s="32" t="s">
        <v>125</v>
      </c>
      <c r="E48" s="32" t="s">
        <v>38</v>
      </c>
      <c r="F48" s="33">
        <v>0</v>
      </c>
      <c r="G48" s="33">
        <v>0</v>
      </c>
    </row>
    <row r="49" spans="1:8">
      <c r="A49" s="62" t="s">
        <v>48</v>
      </c>
      <c r="B49" s="57" t="s">
        <v>12</v>
      </c>
      <c r="C49" s="57" t="s">
        <v>24</v>
      </c>
      <c r="D49" s="32"/>
      <c r="E49" s="27"/>
      <c r="F49" s="91">
        <f>F50</f>
        <v>100000</v>
      </c>
      <c r="G49" s="91">
        <f>G50</f>
        <v>20000</v>
      </c>
    </row>
    <row r="50" spans="1:8">
      <c r="A50" s="63" t="s">
        <v>74</v>
      </c>
      <c r="B50" s="32" t="s">
        <v>12</v>
      </c>
      <c r="C50" s="32" t="s">
        <v>24</v>
      </c>
      <c r="D50" s="32" t="s">
        <v>83</v>
      </c>
      <c r="E50" s="29"/>
      <c r="F50" s="30">
        <f>F52</f>
        <v>100000</v>
      </c>
      <c r="G50" s="30">
        <f>G52</f>
        <v>20000</v>
      </c>
    </row>
    <row r="51" spans="1:8" ht="19.5" hidden="1" customHeight="1">
      <c r="A51" s="63"/>
      <c r="B51" s="32"/>
      <c r="C51" s="32"/>
      <c r="D51" s="32"/>
      <c r="E51" s="29"/>
      <c r="F51" s="30"/>
      <c r="G51" s="30"/>
    </row>
    <row r="52" spans="1:8" ht="27" customHeight="1">
      <c r="A52" s="61" t="s">
        <v>92</v>
      </c>
      <c r="B52" s="32" t="s">
        <v>12</v>
      </c>
      <c r="C52" s="32" t="s">
        <v>24</v>
      </c>
      <c r="D52" s="32" t="s">
        <v>82</v>
      </c>
      <c r="E52" s="29"/>
      <c r="F52" s="30">
        <f>F53</f>
        <v>100000</v>
      </c>
      <c r="G52" s="30">
        <f>G53</f>
        <v>20000</v>
      </c>
    </row>
    <row r="53" spans="1:8" ht="22.5">
      <c r="A53" s="52" t="s">
        <v>39</v>
      </c>
      <c r="B53" s="32" t="s">
        <v>12</v>
      </c>
      <c r="C53" s="32" t="s">
        <v>24</v>
      </c>
      <c r="D53" s="32" t="s">
        <v>82</v>
      </c>
      <c r="E53" s="29" t="s">
        <v>38</v>
      </c>
      <c r="F53" s="30">
        <v>100000</v>
      </c>
      <c r="G53" s="30">
        <v>20000</v>
      </c>
      <c r="H53" s="17"/>
    </row>
    <row r="54" spans="1:8" ht="18" customHeight="1">
      <c r="A54" s="36" t="s">
        <v>17</v>
      </c>
      <c r="B54" s="59" t="s">
        <v>14</v>
      </c>
      <c r="C54" s="59" t="s">
        <v>8</v>
      </c>
      <c r="D54" s="32"/>
      <c r="E54" s="26"/>
      <c r="F54" s="90">
        <f>F55+F61</f>
        <v>450000</v>
      </c>
      <c r="G54" s="90">
        <f>G55+G61</f>
        <v>400000</v>
      </c>
      <c r="H54" s="17"/>
    </row>
    <row r="55" spans="1:8" s="1" customFormat="1" ht="17.25" customHeight="1">
      <c r="A55" s="62" t="s">
        <v>35</v>
      </c>
      <c r="B55" s="57" t="s">
        <v>14</v>
      </c>
      <c r="C55" s="57" t="s">
        <v>22</v>
      </c>
      <c r="D55" s="32"/>
      <c r="E55" s="44"/>
      <c r="F55" s="91">
        <f>F59+F56</f>
        <v>450000</v>
      </c>
      <c r="G55" s="91">
        <f>G59+G56</f>
        <v>400000</v>
      </c>
    </row>
    <row r="56" spans="1:8" ht="18" customHeight="1">
      <c r="A56" s="36" t="s">
        <v>72</v>
      </c>
      <c r="B56" s="32" t="s">
        <v>14</v>
      </c>
      <c r="C56" s="32" t="s">
        <v>22</v>
      </c>
      <c r="D56" s="32" t="s">
        <v>84</v>
      </c>
      <c r="E56" s="26"/>
      <c r="F56" s="30">
        <f>F57</f>
        <v>328492</v>
      </c>
      <c r="G56" s="30">
        <f>G57</f>
        <v>344853</v>
      </c>
      <c r="H56" s="17"/>
    </row>
    <row r="57" spans="1:8" s="1" customFormat="1" ht="40.5" customHeight="1">
      <c r="A57" s="52" t="s">
        <v>61</v>
      </c>
      <c r="B57" s="32" t="s">
        <v>14</v>
      </c>
      <c r="C57" s="32" t="s">
        <v>22</v>
      </c>
      <c r="D57" s="32" t="s">
        <v>97</v>
      </c>
      <c r="E57" s="31"/>
      <c r="F57" s="30">
        <f>F58</f>
        <v>328492</v>
      </c>
      <c r="G57" s="30">
        <f>G58</f>
        <v>344853</v>
      </c>
    </row>
    <row r="58" spans="1:8" s="1" customFormat="1" ht="21.75" customHeight="1">
      <c r="A58" s="52" t="s">
        <v>39</v>
      </c>
      <c r="B58" s="32" t="s">
        <v>14</v>
      </c>
      <c r="C58" s="32" t="s">
        <v>22</v>
      </c>
      <c r="D58" s="32" t="s">
        <v>97</v>
      </c>
      <c r="E58" s="31" t="s">
        <v>38</v>
      </c>
      <c r="F58" s="30">
        <v>328492</v>
      </c>
      <c r="G58" s="30">
        <v>344853</v>
      </c>
    </row>
    <row r="59" spans="1:8" s="1" customFormat="1" ht="14.25" customHeight="1">
      <c r="A59" s="64" t="s">
        <v>74</v>
      </c>
      <c r="B59" s="32" t="s">
        <v>14</v>
      </c>
      <c r="C59" s="32" t="s">
        <v>22</v>
      </c>
      <c r="D59" s="32" t="s">
        <v>83</v>
      </c>
      <c r="E59" s="31"/>
      <c r="F59" s="30">
        <f>F60</f>
        <v>121508</v>
      </c>
      <c r="G59" s="30">
        <f>G60</f>
        <v>55147</v>
      </c>
    </row>
    <row r="60" spans="1:8" s="1" customFormat="1" ht="22.5">
      <c r="A60" s="52" t="s">
        <v>39</v>
      </c>
      <c r="B60" s="32" t="s">
        <v>32</v>
      </c>
      <c r="C60" s="32" t="s">
        <v>22</v>
      </c>
      <c r="D60" s="32" t="s">
        <v>134</v>
      </c>
      <c r="E60" s="31" t="s">
        <v>38</v>
      </c>
      <c r="F60" s="30">
        <v>121508</v>
      </c>
      <c r="G60" s="30">
        <v>55147</v>
      </c>
    </row>
    <row r="61" spans="1:8" s="1" customFormat="1" hidden="1">
      <c r="A61" s="52" t="s">
        <v>58</v>
      </c>
      <c r="B61" s="32" t="s">
        <v>14</v>
      </c>
      <c r="C61" s="32" t="s">
        <v>57</v>
      </c>
      <c r="D61" s="32"/>
      <c r="E61" s="31"/>
      <c r="F61" s="75">
        <f>F64</f>
        <v>0</v>
      </c>
      <c r="G61" s="75">
        <f>G64</f>
        <v>0</v>
      </c>
    </row>
    <row r="62" spans="1:8" s="1" customFormat="1" hidden="1">
      <c r="A62" s="63" t="s">
        <v>67</v>
      </c>
      <c r="B62" s="32" t="s">
        <v>14</v>
      </c>
      <c r="C62" s="32" t="s">
        <v>57</v>
      </c>
      <c r="D62" s="32" t="s">
        <v>77</v>
      </c>
      <c r="E62" s="31"/>
      <c r="F62" s="40">
        <f>F63+F66</f>
        <v>0</v>
      </c>
      <c r="G62" s="40">
        <f>G63+G66</f>
        <v>0</v>
      </c>
    </row>
    <row r="63" spans="1:8" s="1" customFormat="1" ht="15.75" hidden="1" customHeight="1">
      <c r="A63" s="52" t="s">
        <v>59</v>
      </c>
      <c r="B63" s="32" t="s">
        <v>14</v>
      </c>
      <c r="C63" s="32" t="s">
        <v>57</v>
      </c>
      <c r="D63" s="32" t="s">
        <v>111</v>
      </c>
      <c r="E63" s="31"/>
      <c r="F63" s="30">
        <f>F64</f>
        <v>0</v>
      </c>
      <c r="G63" s="30">
        <f>G64</f>
        <v>0</v>
      </c>
    </row>
    <row r="64" spans="1:8" s="1" customFormat="1" ht="22.5" hidden="1">
      <c r="A64" s="52" t="s">
        <v>39</v>
      </c>
      <c r="B64" s="32" t="s">
        <v>14</v>
      </c>
      <c r="C64" s="32" t="s">
        <v>57</v>
      </c>
      <c r="D64" s="32" t="s">
        <v>111</v>
      </c>
      <c r="E64" s="31" t="s">
        <v>38</v>
      </c>
      <c r="F64" s="30"/>
      <c r="G64" s="30"/>
    </row>
    <row r="65" spans="1:8" s="1" customFormat="1" hidden="1">
      <c r="A65" s="52" t="s">
        <v>42</v>
      </c>
      <c r="B65" s="32" t="s">
        <v>14</v>
      </c>
      <c r="C65" s="32" t="s">
        <v>57</v>
      </c>
      <c r="D65" s="32" t="s">
        <v>112</v>
      </c>
      <c r="E65" s="31" t="s">
        <v>41</v>
      </c>
      <c r="F65" s="30"/>
      <c r="G65" s="30"/>
    </row>
    <row r="66" spans="1:8" s="1" customFormat="1" ht="21" hidden="1">
      <c r="A66" s="58" t="s">
        <v>113</v>
      </c>
      <c r="B66" s="32" t="s">
        <v>14</v>
      </c>
      <c r="C66" s="32" t="s">
        <v>57</v>
      </c>
      <c r="D66" s="59" t="s">
        <v>114</v>
      </c>
      <c r="E66" s="31"/>
      <c r="F66" s="30">
        <f>F67</f>
        <v>0</v>
      </c>
      <c r="G66" s="30">
        <f>G67</f>
        <v>0</v>
      </c>
    </row>
    <row r="67" spans="1:8" s="1" customFormat="1" ht="22.5" hidden="1">
      <c r="A67" s="52" t="s">
        <v>39</v>
      </c>
      <c r="B67" s="32" t="s">
        <v>14</v>
      </c>
      <c r="C67" s="32" t="s">
        <v>57</v>
      </c>
      <c r="D67" s="32" t="s">
        <v>114</v>
      </c>
      <c r="E67" s="31" t="s">
        <v>38</v>
      </c>
      <c r="F67" s="30"/>
      <c r="G67" s="30"/>
    </row>
    <row r="68" spans="1:8" s="2" customFormat="1" ht="16.5" customHeight="1">
      <c r="A68" s="36" t="s">
        <v>26</v>
      </c>
      <c r="B68" s="59" t="s">
        <v>15</v>
      </c>
      <c r="C68" s="59" t="s">
        <v>8</v>
      </c>
      <c r="D68" s="32"/>
      <c r="E68" s="26"/>
      <c r="F68" s="40">
        <f>F69+F76+F83</f>
        <v>1778120.1800000002</v>
      </c>
      <c r="G68" s="40">
        <f>G69+G76+G83+G98</f>
        <v>1682123.1</v>
      </c>
      <c r="H68" s="18"/>
    </row>
    <row r="69" spans="1:8" s="2" customFormat="1">
      <c r="A69" s="60" t="s">
        <v>33</v>
      </c>
      <c r="B69" s="57" t="s">
        <v>15</v>
      </c>
      <c r="C69" s="57" t="s">
        <v>7</v>
      </c>
      <c r="D69" s="32"/>
      <c r="E69" s="27"/>
      <c r="F69" s="91">
        <f>F70</f>
        <v>56669.18</v>
      </c>
      <c r="G69" s="91">
        <f>G70</f>
        <v>59311.1</v>
      </c>
    </row>
    <row r="70" spans="1:8" s="2" customFormat="1">
      <c r="A70" s="36" t="s">
        <v>72</v>
      </c>
      <c r="B70" s="32" t="s">
        <v>15</v>
      </c>
      <c r="C70" s="32" t="s">
        <v>7</v>
      </c>
      <c r="D70" s="32" t="s">
        <v>84</v>
      </c>
      <c r="E70" s="27"/>
      <c r="F70" s="74">
        <f>F71</f>
        <v>56669.18</v>
      </c>
      <c r="G70" s="74">
        <f>G71</f>
        <v>59311.1</v>
      </c>
    </row>
    <row r="71" spans="1:8" s="2" customFormat="1" ht="56.25">
      <c r="A71" s="52" t="s">
        <v>62</v>
      </c>
      <c r="B71" s="32" t="s">
        <v>15</v>
      </c>
      <c r="C71" s="32" t="s">
        <v>7</v>
      </c>
      <c r="D71" s="32" t="s">
        <v>98</v>
      </c>
      <c r="E71" s="31"/>
      <c r="F71" s="30">
        <f>F72</f>
        <v>56669.18</v>
      </c>
      <c r="G71" s="30">
        <f>G72</f>
        <v>59311.1</v>
      </c>
    </row>
    <row r="72" spans="1:8" s="2" customFormat="1" ht="22.5">
      <c r="A72" s="52" t="s">
        <v>39</v>
      </c>
      <c r="B72" s="32" t="s">
        <v>15</v>
      </c>
      <c r="C72" s="32" t="s">
        <v>7</v>
      </c>
      <c r="D72" s="32" t="s">
        <v>98</v>
      </c>
      <c r="E72" s="31" t="s">
        <v>38</v>
      </c>
      <c r="F72" s="30">
        <v>56669.18</v>
      </c>
      <c r="G72" s="30">
        <v>59311.1</v>
      </c>
    </row>
    <row r="73" spans="1:8" s="2" customFormat="1" ht="81" hidden="1" customHeight="1">
      <c r="A73" s="52"/>
      <c r="B73" s="32"/>
      <c r="C73" s="32"/>
      <c r="D73" s="32"/>
      <c r="E73" s="46"/>
      <c r="F73" s="47"/>
      <c r="G73" s="47"/>
    </row>
    <row r="74" spans="1:8" s="2" customFormat="1" ht="36.75" hidden="1" customHeight="1">
      <c r="A74" s="52"/>
      <c r="B74" s="32"/>
      <c r="C74" s="32"/>
      <c r="D74" s="32"/>
      <c r="E74" s="31"/>
      <c r="F74" s="30"/>
      <c r="G74" s="30"/>
    </row>
    <row r="75" spans="1:8" s="2" customFormat="1" ht="35.25" hidden="1" customHeight="1">
      <c r="A75" s="52"/>
      <c r="B75" s="32"/>
      <c r="C75" s="32"/>
      <c r="D75" s="32"/>
      <c r="E75" s="31"/>
      <c r="F75" s="30"/>
      <c r="G75" s="30"/>
    </row>
    <row r="76" spans="1:8" s="2" customFormat="1" ht="13.5" customHeight="1">
      <c r="A76" s="65" t="s">
        <v>51</v>
      </c>
      <c r="B76" s="57" t="s">
        <v>15</v>
      </c>
      <c r="C76" s="57" t="s">
        <v>10</v>
      </c>
      <c r="D76" s="32"/>
      <c r="E76" s="44"/>
      <c r="F76" s="90">
        <f>F81+F78</f>
        <v>786968</v>
      </c>
      <c r="G76" s="90">
        <f>G81+G78</f>
        <v>643825</v>
      </c>
    </row>
    <row r="77" spans="1:8" s="2" customFormat="1" ht="17.25" customHeight="1">
      <c r="A77" s="36" t="s">
        <v>72</v>
      </c>
      <c r="B77" s="32" t="s">
        <v>15</v>
      </c>
      <c r="C77" s="32" t="s">
        <v>10</v>
      </c>
      <c r="D77" s="32" t="s">
        <v>84</v>
      </c>
      <c r="E77" s="44"/>
      <c r="F77" s="76">
        <f>F78</f>
        <v>303435</v>
      </c>
      <c r="G77" s="76">
        <f>G78</f>
        <v>303435</v>
      </c>
    </row>
    <row r="78" spans="1:8" s="2" customFormat="1" ht="45">
      <c r="A78" s="52" t="s">
        <v>63</v>
      </c>
      <c r="B78" s="32" t="s">
        <v>15</v>
      </c>
      <c r="C78" s="32" t="s">
        <v>10</v>
      </c>
      <c r="D78" s="32" t="s">
        <v>99</v>
      </c>
      <c r="E78" s="31"/>
      <c r="F78" s="30">
        <f>F79</f>
        <v>303435</v>
      </c>
      <c r="G78" s="30">
        <v>303435</v>
      </c>
    </row>
    <row r="79" spans="1:8" s="2" customFormat="1" ht="22.5">
      <c r="A79" s="52" t="s">
        <v>39</v>
      </c>
      <c r="B79" s="32" t="s">
        <v>15</v>
      </c>
      <c r="C79" s="32" t="s">
        <v>10</v>
      </c>
      <c r="D79" s="32" t="s">
        <v>99</v>
      </c>
      <c r="E79" s="31" t="s">
        <v>38</v>
      </c>
      <c r="F79" s="30">
        <v>303435</v>
      </c>
      <c r="G79" s="30">
        <v>303435</v>
      </c>
    </row>
    <row r="80" spans="1:8" s="2" customFormat="1">
      <c r="A80" s="64" t="s">
        <v>141</v>
      </c>
      <c r="B80" s="32" t="s">
        <v>15</v>
      </c>
      <c r="C80" s="32" t="s">
        <v>10</v>
      </c>
      <c r="D80" s="32" t="s">
        <v>104</v>
      </c>
      <c r="E80" s="31"/>
      <c r="F80" s="30">
        <f>F81</f>
        <v>483533</v>
      </c>
      <c r="G80" s="30">
        <v>340390</v>
      </c>
    </row>
    <row r="81" spans="1:7" s="2" customFormat="1" ht="41.25" customHeight="1">
      <c r="A81" s="52" t="s">
        <v>39</v>
      </c>
      <c r="B81" s="32" t="s">
        <v>15</v>
      </c>
      <c r="C81" s="32" t="s">
        <v>10</v>
      </c>
      <c r="D81" s="32" t="s">
        <v>104</v>
      </c>
      <c r="E81" s="31"/>
      <c r="F81" s="30">
        <f>F82</f>
        <v>483533</v>
      </c>
      <c r="G81" s="30">
        <f>G82</f>
        <v>340390</v>
      </c>
    </row>
    <row r="82" spans="1:7" s="2" customFormat="1" ht="24" customHeight="1">
      <c r="A82" s="52" t="s">
        <v>44</v>
      </c>
      <c r="B82" s="32" t="s">
        <v>15</v>
      </c>
      <c r="C82" s="32" t="s">
        <v>10</v>
      </c>
      <c r="D82" s="32" t="s">
        <v>104</v>
      </c>
      <c r="E82" s="31" t="s">
        <v>38</v>
      </c>
      <c r="F82" s="30">
        <v>483533</v>
      </c>
      <c r="G82" s="30">
        <v>340390</v>
      </c>
    </row>
    <row r="83" spans="1:7" s="2" customFormat="1" ht="16.5" customHeight="1">
      <c r="A83" s="66" t="s">
        <v>46</v>
      </c>
      <c r="B83" s="57" t="s">
        <v>15</v>
      </c>
      <c r="C83" s="57" t="s">
        <v>12</v>
      </c>
      <c r="D83" s="32"/>
      <c r="E83" s="44"/>
      <c r="F83" s="90">
        <f>F84+F89</f>
        <v>934483</v>
      </c>
      <c r="G83" s="90">
        <f>G84+G89</f>
        <v>978987</v>
      </c>
    </row>
    <row r="84" spans="1:7" s="2" customFormat="1" ht="18.75" customHeight="1">
      <c r="A84" s="36" t="s">
        <v>72</v>
      </c>
      <c r="B84" s="32" t="s">
        <v>15</v>
      </c>
      <c r="C84" s="32" t="s">
        <v>12</v>
      </c>
      <c r="D84" s="32" t="s">
        <v>84</v>
      </c>
      <c r="E84" s="44"/>
      <c r="F84" s="74">
        <f>F85+F87</f>
        <v>323949</v>
      </c>
      <c r="G84" s="74">
        <f>G85+G87</f>
        <v>323949</v>
      </c>
    </row>
    <row r="85" spans="1:7" s="2" customFormat="1" ht="22.5">
      <c r="A85" s="52" t="s">
        <v>64</v>
      </c>
      <c r="B85" s="32" t="s">
        <v>15</v>
      </c>
      <c r="C85" s="32" t="s">
        <v>12</v>
      </c>
      <c r="D85" s="32" t="s">
        <v>100</v>
      </c>
      <c r="E85" s="32"/>
      <c r="F85" s="33">
        <f>F86</f>
        <v>289466</v>
      </c>
      <c r="G85" s="33">
        <f>G86</f>
        <v>289466</v>
      </c>
    </row>
    <row r="86" spans="1:7" s="2" customFormat="1" ht="22.5">
      <c r="A86" s="52" t="s">
        <v>39</v>
      </c>
      <c r="B86" s="32" t="s">
        <v>15</v>
      </c>
      <c r="C86" s="32" t="s">
        <v>12</v>
      </c>
      <c r="D86" s="32" t="s">
        <v>100</v>
      </c>
      <c r="E86" s="32" t="s">
        <v>38</v>
      </c>
      <c r="F86" s="33">
        <v>289466</v>
      </c>
      <c r="G86" s="33">
        <v>289466</v>
      </c>
    </row>
    <row r="87" spans="1:7" s="2" customFormat="1" ht="22.5">
      <c r="A87" s="52" t="s">
        <v>65</v>
      </c>
      <c r="B87" s="32" t="s">
        <v>15</v>
      </c>
      <c r="C87" s="32" t="s">
        <v>12</v>
      </c>
      <c r="D87" s="32" t="s">
        <v>101</v>
      </c>
      <c r="E87" s="32"/>
      <c r="F87" s="33">
        <f>F88</f>
        <v>34483</v>
      </c>
      <c r="G87" s="33">
        <f>G88</f>
        <v>34483</v>
      </c>
    </row>
    <row r="88" spans="1:7" s="2" customFormat="1" ht="22.5">
      <c r="A88" s="52" t="s">
        <v>39</v>
      </c>
      <c r="B88" s="32" t="s">
        <v>15</v>
      </c>
      <c r="C88" s="32" t="s">
        <v>12</v>
      </c>
      <c r="D88" s="32" t="s">
        <v>101</v>
      </c>
      <c r="E88" s="32" t="s">
        <v>38</v>
      </c>
      <c r="F88" s="33">
        <v>34483</v>
      </c>
      <c r="G88" s="33">
        <v>34483</v>
      </c>
    </row>
    <row r="89" spans="1:7" s="2" customFormat="1" ht="16.5" customHeight="1">
      <c r="A89" s="64" t="s">
        <v>74</v>
      </c>
      <c r="B89" s="32" t="s">
        <v>15</v>
      </c>
      <c r="C89" s="32" t="s">
        <v>12</v>
      </c>
      <c r="D89" s="32" t="s">
        <v>83</v>
      </c>
      <c r="E89" s="49"/>
      <c r="F89" s="91">
        <f>F90+F92+F94+F96</f>
        <v>610534</v>
      </c>
      <c r="G89" s="91">
        <f>G90+G92+G94+G96</f>
        <v>655038</v>
      </c>
    </row>
    <row r="90" spans="1:7" s="2" customFormat="1" ht="16.5" customHeight="1">
      <c r="A90" s="67" t="s">
        <v>47</v>
      </c>
      <c r="B90" s="32" t="s">
        <v>15</v>
      </c>
      <c r="C90" s="32" t="s">
        <v>12</v>
      </c>
      <c r="D90" s="32" t="s">
        <v>126</v>
      </c>
      <c r="E90" s="31"/>
      <c r="F90" s="30">
        <f>F91</f>
        <v>300000</v>
      </c>
      <c r="G90" s="30">
        <f>G91</f>
        <v>344504</v>
      </c>
    </row>
    <row r="91" spans="1:7" s="2" customFormat="1" ht="22.5">
      <c r="A91" s="52" t="s">
        <v>39</v>
      </c>
      <c r="B91" s="32" t="s">
        <v>15</v>
      </c>
      <c r="C91" s="32" t="s">
        <v>12</v>
      </c>
      <c r="D91" s="32" t="s">
        <v>126</v>
      </c>
      <c r="E91" s="31" t="s">
        <v>38</v>
      </c>
      <c r="F91" s="30">
        <v>300000</v>
      </c>
      <c r="G91" s="30">
        <v>344504</v>
      </c>
    </row>
    <row r="92" spans="1:7" s="2" customFormat="1" ht="15" hidden="1" customHeight="1">
      <c r="A92" s="68" t="s">
        <v>69</v>
      </c>
      <c r="B92" s="32" t="s">
        <v>15</v>
      </c>
      <c r="C92" s="32" t="s">
        <v>12</v>
      </c>
      <c r="D92" s="32" t="s">
        <v>127</v>
      </c>
      <c r="E92" s="31"/>
      <c r="F92" s="30">
        <f>F93</f>
        <v>0</v>
      </c>
      <c r="G92" s="30">
        <f>G93</f>
        <v>0</v>
      </c>
    </row>
    <row r="93" spans="1:7" s="2" customFormat="1" ht="22.5" hidden="1" customHeight="1">
      <c r="A93" s="52" t="s">
        <v>44</v>
      </c>
      <c r="B93" s="32" t="s">
        <v>15</v>
      </c>
      <c r="C93" s="32" t="s">
        <v>12</v>
      </c>
      <c r="D93" s="32" t="s">
        <v>127</v>
      </c>
      <c r="E93" s="31" t="s">
        <v>43</v>
      </c>
      <c r="F93" s="30"/>
      <c r="G93" s="30"/>
    </row>
    <row r="94" spans="1:7" s="2" customFormat="1" ht="18" hidden="1" customHeight="1">
      <c r="A94" s="52" t="s">
        <v>129</v>
      </c>
      <c r="B94" s="32" t="s">
        <v>15</v>
      </c>
      <c r="C94" s="32" t="s">
        <v>12</v>
      </c>
      <c r="D94" s="32" t="s">
        <v>128</v>
      </c>
      <c r="E94" s="31"/>
      <c r="F94" s="30">
        <f>F95</f>
        <v>0</v>
      </c>
      <c r="G94" s="30">
        <f>G95</f>
        <v>0</v>
      </c>
    </row>
    <row r="95" spans="1:7" s="2" customFormat="1" ht="24.75" hidden="1" customHeight="1">
      <c r="A95" s="52" t="s">
        <v>44</v>
      </c>
      <c r="B95" s="32" t="s">
        <v>15</v>
      </c>
      <c r="C95" s="32" t="s">
        <v>12</v>
      </c>
      <c r="D95" s="32" t="s">
        <v>128</v>
      </c>
      <c r="E95" s="31" t="s">
        <v>43</v>
      </c>
      <c r="F95" s="30"/>
      <c r="G95" s="30"/>
    </row>
    <row r="96" spans="1:7" s="2" customFormat="1" ht="15.75" customHeight="1">
      <c r="A96" s="52" t="s">
        <v>131</v>
      </c>
      <c r="B96" s="32" t="s">
        <v>15</v>
      </c>
      <c r="C96" s="32" t="s">
        <v>12</v>
      </c>
      <c r="D96" s="32" t="s">
        <v>130</v>
      </c>
      <c r="E96" s="31"/>
      <c r="F96" s="30">
        <f>F97</f>
        <v>310534</v>
      </c>
      <c r="G96" s="30">
        <f>G97</f>
        <v>310534</v>
      </c>
    </row>
    <row r="97" spans="1:9" s="2" customFormat="1" ht="10.5" customHeight="1">
      <c r="A97" s="52" t="s">
        <v>39</v>
      </c>
      <c r="B97" s="32" t="s">
        <v>15</v>
      </c>
      <c r="C97" s="32" t="s">
        <v>12</v>
      </c>
      <c r="D97" s="32" t="s">
        <v>130</v>
      </c>
      <c r="E97" s="31" t="s">
        <v>38</v>
      </c>
      <c r="F97" s="30">
        <v>310534</v>
      </c>
      <c r="G97" s="30">
        <v>310534</v>
      </c>
      <c r="I97" s="94"/>
    </row>
    <row r="98" spans="1:9" s="2" customFormat="1" ht="23.25" hidden="1" customHeight="1">
      <c r="A98" s="69" t="s">
        <v>53</v>
      </c>
      <c r="B98" s="57" t="s">
        <v>15</v>
      </c>
      <c r="C98" s="57" t="s">
        <v>15</v>
      </c>
      <c r="D98" s="32"/>
      <c r="E98" s="44"/>
      <c r="F98" s="28">
        <f>F99</f>
        <v>0</v>
      </c>
      <c r="G98" s="30"/>
    </row>
    <row r="99" spans="1:9" s="2" customFormat="1" ht="18.75" hidden="1" customHeight="1">
      <c r="A99" s="63" t="s">
        <v>102</v>
      </c>
      <c r="B99" s="32" t="s">
        <v>15</v>
      </c>
      <c r="C99" s="32" t="s">
        <v>15</v>
      </c>
      <c r="D99" s="32" t="s">
        <v>106</v>
      </c>
      <c r="E99" s="31"/>
      <c r="F99" s="30">
        <f>F102+F100</f>
        <v>0</v>
      </c>
      <c r="G99" s="30"/>
    </row>
    <row r="100" spans="1:9" s="2" customFormat="1" ht="24.75" hidden="1" customHeight="1">
      <c r="A100" s="61" t="s">
        <v>103</v>
      </c>
      <c r="B100" s="32" t="s">
        <v>15</v>
      </c>
      <c r="C100" s="32" t="s">
        <v>15</v>
      </c>
      <c r="D100" s="32" t="s">
        <v>107</v>
      </c>
      <c r="E100" s="31"/>
      <c r="F100" s="30">
        <f>F101</f>
        <v>0</v>
      </c>
      <c r="G100" s="30"/>
    </row>
    <row r="101" spans="1:9" s="2" customFormat="1" ht="24" hidden="1" customHeight="1">
      <c r="A101" s="68" t="s">
        <v>132</v>
      </c>
      <c r="B101" s="32"/>
      <c r="C101" s="32"/>
      <c r="D101" s="32" t="s">
        <v>107</v>
      </c>
      <c r="E101" s="31" t="s">
        <v>56</v>
      </c>
      <c r="F101" s="30"/>
      <c r="G101" s="30"/>
    </row>
    <row r="102" spans="1:9" s="2" customFormat="1" ht="17.25" hidden="1" customHeight="1">
      <c r="A102" s="61" t="s">
        <v>105</v>
      </c>
      <c r="B102" s="32" t="s">
        <v>15</v>
      </c>
      <c r="C102" s="32" t="s">
        <v>15</v>
      </c>
      <c r="D102" s="32" t="s">
        <v>108</v>
      </c>
      <c r="E102" s="31"/>
      <c r="F102" s="30">
        <f>F103</f>
        <v>0</v>
      </c>
      <c r="G102" s="30"/>
    </row>
    <row r="103" spans="1:9" s="2" customFormat="1" ht="18.75" hidden="1" customHeight="1">
      <c r="A103" s="68" t="s">
        <v>132</v>
      </c>
      <c r="B103" s="32" t="s">
        <v>15</v>
      </c>
      <c r="C103" s="32" t="s">
        <v>15</v>
      </c>
      <c r="D103" s="32" t="s">
        <v>108</v>
      </c>
      <c r="E103" s="31" t="s">
        <v>56</v>
      </c>
      <c r="F103" s="30"/>
      <c r="G103" s="30"/>
    </row>
    <row r="104" spans="1:9" s="2" customFormat="1" ht="17.25" hidden="1" customHeight="1">
      <c r="A104" s="66" t="s">
        <v>18</v>
      </c>
      <c r="B104" s="59" t="s">
        <v>20</v>
      </c>
      <c r="C104" s="59" t="s">
        <v>8</v>
      </c>
      <c r="D104" s="59"/>
      <c r="E104" s="45"/>
      <c r="F104" s="48">
        <f>F105+F109</f>
        <v>0</v>
      </c>
      <c r="G104" s="30"/>
    </row>
    <row r="105" spans="1:9" s="2" customFormat="1" ht="19.5" hidden="1" customHeight="1">
      <c r="A105" s="60" t="s">
        <v>19</v>
      </c>
      <c r="B105" s="57" t="s">
        <v>20</v>
      </c>
      <c r="C105" s="57" t="s">
        <v>7</v>
      </c>
      <c r="D105" s="32"/>
      <c r="E105" s="44"/>
      <c r="F105" s="28">
        <f>F107</f>
        <v>0</v>
      </c>
      <c r="G105" s="30"/>
    </row>
    <row r="106" spans="1:9" s="2" customFormat="1" ht="18.75" hidden="1" customHeight="1">
      <c r="A106" s="63" t="s">
        <v>74</v>
      </c>
      <c r="B106" s="57" t="s">
        <v>20</v>
      </c>
      <c r="C106" s="57" t="s">
        <v>7</v>
      </c>
      <c r="D106" s="32" t="s">
        <v>83</v>
      </c>
      <c r="E106" s="44"/>
      <c r="F106" s="74"/>
      <c r="G106" s="30"/>
    </row>
    <row r="107" spans="1:9" s="2" customFormat="1" ht="17.25" hidden="1" customHeight="1">
      <c r="A107" s="61" t="s">
        <v>110</v>
      </c>
      <c r="B107" s="32" t="s">
        <v>20</v>
      </c>
      <c r="C107" s="32" t="s">
        <v>7</v>
      </c>
      <c r="D107" s="32" t="s">
        <v>109</v>
      </c>
      <c r="E107" s="31"/>
      <c r="F107" s="30">
        <f>F108</f>
        <v>0</v>
      </c>
      <c r="G107" s="30"/>
    </row>
    <row r="108" spans="1:9" s="2" customFormat="1" ht="25.5" hidden="1" customHeight="1">
      <c r="A108" s="52" t="s">
        <v>39</v>
      </c>
      <c r="B108" s="32" t="s">
        <v>20</v>
      </c>
      <c r="C108" s="32" t="s">
        <v>7</v>
      </c>
      <c r="D108" s="32" t="s">
        <v>109</v>
      </c>
      <c r="E108" s="31" t="s">
        <v>38</v>
      </c>
      <c r="F108" s="30"/>
      <c r="G108" s="30"/>
    </row>
    <row r="109" spans="1:9" s="2" customFormat="1" ht="18" hidden="1" customHeight="1">
      <c r="A109" s="60" t="s">
        <v>21</v>
      </c>
      <c r="B109" s="57" t="s">
        <v>20</v>
      </c>
      <c r="C109" s="57" t="s">
        <v>10</v>
      </c>
      <c r="D109" s="32"/>
      <c r="E109" s="31"/>
      <c r="F109" s="75">
        <f t="shared" ref="F109:F111" si="3">F110</f>
        <v>0</v>
      </c>
      <c r="G109" s="30"/>
    </row>
    <row r="110" spans="1:9" s="2" customFormat="1" ht="21" hidden="1" customHeight="1">
      <c r="A110" s="63" t="s">
        <v>74</v>
      </c>
      <c r="B110" s="57" t="s">
        <v>20</v>
      </c>
      <c r="C110" s="57" t="s">
        <v>10</v>
      </c>
      <c r="D110" s="32" t="s">
        <v>83</v>
      </c>
      <c r="E110" s="44"/>
      <c r="F110" s="28">
        <f t="shared" si="3"/>
        <v>0</v>
      </c>
      <c r="G110" s="30"/>
    </row>
    <row r="111" spans="1:9" s="2" customFormat="1" ht="21" hidden="1" customHeight="1">
      <c r="A111" s="61" t="s">
        <v>110</v>
      </c>
      <c r="B111" s="32" t="s">
        <v>20</v>
      </c>
      <c r="C111" s="32" t="s">
        <v>10</v>
      </c>
      <c r="D111" s="32" t="s">
        <v>109</v>
      </c>
      <c r="E111" s="31"/>
      <c r="F111" s="30">
        <f t="shared" si="3"/>
        <v>0</v>
      </c>
      <c r="G111" s="30"/>
    </row>
    <row r="112" spans="1:9" s="2" customFormat="1" ht="22.5" hidden="1" customHeight="1">
      <c r="A112" s="52" t="s">
        <v>39</v>
      </c>
      <c r="B112" s="32" t="s">
        <v>20</v>
      </c>
      <c r="C112" s="32" t="s">
        <v>10</v>
      </c>
      <c r="D112" s="32" t="s">
        <v>109</v>
      </c>
      <c r="E112" s="31" t="s">
        <v>38</v>
      </c>
      <c r="F112" s="30"/>
      <c r="G112" s="30"/>
    </row>
    <row r="113" spans="1:8" s="2" customFormat="1" ht="17.25" hidden="1" customHeight="1">
      <c r="A113" s="60" t="s">
        <v>118</v>
      </c>
      <c r="B113" s="32" t="s">
        <v>20</v>
      </c>
      <c r="C113" s="32" t="s">
        <v>20</v>
      </c>
      <c r="D113" s="32"/>
      <c r="E113" s="31"/>
      <c r="F113" s="30"/>
      <c r="G113" s="30"/>
    </row>
    <row r="114" spans="1:8" s="2" customFormat="1" ht="23.25" hidden="1" customHeight="1">
      <c r="A114" s="36" t="s">
        <v>115</v>
      </c>
      <c r="B114" s="32" t="s">
        <v>20</v>
      </c>
      <c r="C114" s="32" t="s">
        <v>20</v>
      </c>
      <c r="D114" s="70" t="s">
        <v>117</v>
      </c>
      <c r="E114" s="31"/>
      <c r="F114" s="30"/>
      <c r="G114" s="30"/>
    </row>
    <row r="115" spans="1:8" s="2" customFormat="1" ht="24" customHeight="1">
      <c r="A115" s="62" t="s">
        <v>154</v>
      </c>
      <c r="B115" s="32" t="s">
        <v>24</v>
      </c>
      <c r="C115" s="32" t="s">
        <v>12</v>
      </c>
      <c r="D115" s="32" t="s">
        <v>146</v>
      </c>
      <c r="E115" s="31"/>
      <c r="F115" s="30">
        <f>F116</f>
        <v>140000</v>
      </c>
      <c r="G115" s="30"/>
    </row>
    <row r="116" spans="1:8" s="2" customFormat="1" ht="22.5">
      <c r="A116" s="52" t="s">
        <v>155</v>
      </c>
      <c r="B116" s="32" t="s">
        <v>24</v>
      </c>
      <c r="C116" s="32" t="s">
        <v>12</v>
      </c>
      <c r="D116" s="32" t="s">
        <v>146</v>
      </c>
      <c r="E116" s="31" t="s">
        <v>147</v>
      </c>
      <c r="F116" s="30">
        <v>140000</v>
      </c>
      <c r="G116" s="30"/>
    </row>
    <row r="117" spans="1:8" s="2" customFormat="1" ht="17.25" hidden="1" customHeight="1">
      <c r="A117" s="61" t="s">
        <v>110</v>
      </c>
      <c r="B117" s="32" t="s">
        <v>20</v>
      </c>
      <c r="C117" s="32" t="s">
        <v>22</v>
      </c>
      <c r="D117" s="32" t="s">
        <v>109</v>
      </c>
      <c r="E117" s="31"/>
      <c r="F117" s="30">
        <f>F118</f>
        <v>0</v>
      </c>
      <c r="G117" s="30">
        <f>G118</f>
        <v>0</v>
      </c>
    </row>
    <row r="118" spans="1:8" s="2" customFormat="1" ht="28.5" hidden="1" customHeight="1">
      <c r="A118" s="52" t="s">
        <v>116</v>
      </c>
      <c r="B118" s="32" t="s">
        <v>20</v>
      </c>
      <c r="C118" s="32" t="s">
        <v>22</v>
      </c>
      <c r="D118" s="32" t="s">
        <v>109</v>
      </c>
      <c r="E118" s="31" t="s">
        <v>38</v>
      </c>
      <c r="F118" s="30"/>
      <c r="G118" s="30"/>
    </row>
    <row r="119" spans="1:8" s="2" customFormat="1">
      <c r="A119" s="62" t="s">
        <v>23</v>
      </c>
      <c r="B119" s="59" t="s">
        <v>25</v>
      </c>
      <c r="C119" s="59" t="s">
        <v>8</v>
      </c>
      <c r="D119" s="32"/>
      <c r="E119" s="26"/>
      <c r="F119" s="83">
        <f t="shared" ref="F119:G122" si="4">F120</f>
        <v>90000</v>
      </c>
      <c r="G119" s="83">
        <f t="shared" si="4"/>
        <v>0</v>
      </c>
    </row>
    <row r="120" spans="1:8" s="2" customFormat="1">
      <c r="A120" s="60" t="s">
        <v>31</v>
      </c>
      <c r="B120" s="57" t="s">
        <v>25</v>
      </c>
      <c r="C120" s="57" t="s">
        <v>10</v>
      </c>
      <c r="D120" s="32"/>
      <c r="E120" s="27"/>
      <c r="F120" s="88">
        <f t="shared" si="4"/>
        <v>90000</v>
      </c>
      <c r="G120" s="88">
        <f t="shared" si="4"/>
        <v>0</v>
      </c>
    </row>
    <row r="121" spans="1:8" s="2" customFormat="1">
      <c r="A121" s="63" t="s">
        <v>74</v>
      </c>
      <c r="B121" s="32" t="s">
        <v>25</v>
      </c>
      <c r="C121" s="32" t="s">
        <v>10</v>
      </c>
      <c r="D121" s="32" t="s">
        <v>83</v>
      </c>
      <c r="E121" s="29"/>
      <c r="F121" s="30">
        <f t="shared" si="4"/>
        <v>90000</v>
      </c>
      <c r="G121" s="30">
        <f t="shared" si="4"/>
        <v>0</v>
      </c>
    </row>
    <row r="122" spans="1:8" s="2" customFormat="1">
      <c r="A122" s="61" t="s">
        <v>124</v>
      </c>
      <c r="B122" s="32" t="s">
        <v>25</v>
      </c>
      <c r="C122" s="32" t="s">
        <v>10</v>
      </c>
      <c r="D122" s="32" t="s">
        <v>123</v>
      </c>
      <c r="E122" s="29"/>
      <c r="F122" s="30">
        <f t="shared" si="4"/>
        <v>90000</v>
      </c>
      <c r="G122" s="30">
        <f t="shared" si="4"/>
        <v>0</v>
      </c>
    </row>
    <row r="123" spans="1:8" s="2" customFormat="1" ht="22.5">
      <c r="A123" s="52" t="s">
        <v>136</v>
      </c>
      <c r="B123" s="32" t="s">
        <v>25</v>
      </c>
      <c r="C123" s="32" t="s">
        <v>10</v>
      </c>
      <c r="D123" s="32" t="s">
        <v>123</v>
      </c>
      <c r="E123" s="29" t="s">
        <v>38</v>
      </c>
      <c r="F123" s="30">
        <v>90000</v>
      </c>
      <c r="G123" s="30"/>
    </row>
    <row r="124" spans="1:8" s="2" customFormat="1">
      <c r="A124" s="72" t="s">
        <v>2</v>
      </c>
      <c r="B124" s="32"/>
      <c r="C124" s="32"/>
      <c r="D124" s="32"/>
      <c r="E124" s="29"/>
      <c r="F124" s="40">
        <f>F7+F12+F38+F49+F54+F68+F119+F29+I40+F115</f>
        <v>6385220.1799999997</v>
      </c>
      <c r="G124" s="40">
        <f>G7+G12+G38+G49+G54+G68+G119+G29+J40+G115</f>
        <v>5920323.0999999996</v>
      </c>
    </row>
    <row r="125" spans="1:8" s="6" customFormat="1">
      <c r="A125" s="10"/>
    </row>
    <row r="126" spans="1:8" s="6" customFormat="1">
      <c r="A126" s="19"/>
      <c r="B126" s="20"/>
      <c r="C126" s="20"/>
      <c r="D126" s="20"/>
      <c r="E126" s="20"/>
      <c r="F126" s="21"/>
      <c r="G126" s="10"/>
    </row>
    <row r="127" spans="1:8">
      <c r="F127" s="11"/>
      <c r="G127" s="10"/>
      <c r="H127" s="14"/>
    </row>
    <row r="128" spans="1:8" s="3" customFormat="1">
      <c r="D128" s="4"/>
      <c r="F128" s="15"/>
      <c r="H128" s="13"/>
    </row>
    <row r="129" spans="2:6" s="3" customFormat="1">
      <c r="F129" s="8"/>
    </row>
    <row r="130" spans="2:6" s="3" customFormat="1">
      <c r="F130" s="9"/>
    </row>
    <row r="131" spans="2:6" s="3" customFormat="1">
      <c r="F131" s="9"/>
    </row>
    <row r="132" spans="2:6" s="3" customFormat="1">
      <c r="F132" s="5"/>
    </row>
    <row r="133" spans="2:6" s="3" customFormat="1">
      <c r="F133" s="8"/>
    </row>
    <row r="134" spans="2:6" s="3" customFormat="1">
      <c r="F134" s="8"/>
    </row>
    <row r="135" spans="2:6" s="3" customFormat="1" ht="14.25">
      <c r="B135" s="7"/>
    </row>
    <row r="136" spans="2:6" s="3" customFormat="1"/>
    <row r="137" spans="2:6" s="3" customFormat="1"/>
    <row r="138" spans="2:6" s="3" customFormat="1"/>
    <row r="139" spans="2:6" s="3" customFormat="1"/>
    <row r="140" spans="2:6" s="3" customFormat="1"/>
    <row r="141" spans="2:6" s="3" customFormat="1"/>
    <row r="142" spans="2:6" s="3" customFormat="1"/>
    <row r="143" spans="2:6" s="3" customFormat="1"/>
    <row r="144" spans="2:6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</sheetData>
  <mergeCells count="8">
    <mergeCell ref="G4:G5"/>
    <mergeCell ref="B1:F1"/>
    <mergeCell ref="A3:D3"/>
    <mergeCell ref="E3:F3"/>
    <mergeCell ref="A4:A5"/>
    <mergeCell ref="B4:E4"/>
    <mergeCell ref="F4:F5"/>
    <mergeCell ref="A2:G2"/>
  </mergeCells>
  <pageMargins left="0" right="0" top="0.19685039370078741" bottom="0" header="0" footer="0"/>
  <pageSetup paperSize="9" scale="75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5</vt:lpstr>
      <vt:lpstr>'4'!Область_печати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2018-12-21T08:28:43Z</cp:lastPrinted>
  <dcterms:created xsi:type="dcterms:W3CDTF">2007-09-27T04:48:52Z</dcterms:created>
  <dcterms:modified xsi:type="dcterms:W3CDTF">2018-12-24T05:06:40Z</dcterms:modified>
</cp:coreProperties>
</file>